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<sst xmlns="http://schemas.openxmlformats.org/spreadsheetml/2006/main" count="225">
  <si>
    <t>重庆医科大学2018年“厨王争霸”赛参赛学生名单</t>
  </si>
  <si>
    <t>姓名</t>
  </si>
  <si>
    <t>学号</t>
  </si>
  <si>
    <t>年级</t>
  </si>
  <si>
    <t>专业</t>
  </si>
  <si>
    <t xml:space="preserve"> 纪雪莲</t>
  </si>
  <si>
    <t>张儒璨</t>
  </si>
  <si>
    <t>冉琦</t>
  </si>
  <si>
    <t xml:space="preserve"> 护理学</t>
  </si>
  <si>
    <t xml:space="preserve"> 周春涞</t>
  </si>
  <si>
    <t>临床医学五年制</t>
  </si>
  <si>
    <t>许秋阳</t>
  </si>
  <si>
    <t>杨舒皓</t>
  </si>
  <si>
    <t>临床五年</t>
  </si>
  <si>
    <t xml:space="preserve"> 沈宗兰</t>
  </si>
  <si>
    <t>王言</t>
  </si>
  <si>
    <t>蒲美旨</t>
  </si>
  <si>
    <t>中医学</t>
  </si>
  <si>
    <t xml:space="preserve"> 王奕晨</t>
  </si>
  <si>
    <t>穆斯塔帕·木沙江</t>
  </si>
  <si>
    <t>宋浩</t>
  </si>
  <si>
    <t xml:space="preserve"> 谭巧</t>
  </si>
  <si>
    <t>王钰佳</t>
  </si>
  <si>
    <t>周丹</t>
  </si>
  <si>
    <t xml:space="preserve"> 肖静</t>
  </si>
  <si>
    <t>钟岳贤</t>
  </si>
  <si>
    <t>许雪</t>
  </si>
  <si>
    <t xml:space="preserve"> 胡园</t>
  </si>
  <si>
    <t>李红</t>
  </si>
  <si>
    <t>朱迪</t>
  </si>
  <si>
    <t xml:space="preserve"> 冯艺</t>
  </si>
  <si>
    <t>罗迪云</t>
  </si>
  <si>
    <t>石潞</t>
  </si>
  <si>
    <t xml:space="preserve"> 杨莉萍</t>
  </si>
  <si>
    <t>祖文莉</t>
  </si>
  <si>
    <t>刘晓倩</t>
  </si>
  <si>
    <t xml:space="preserve"> 谭珊</t>
  </si>
  <si>
    <t>护理学</t>
  </si>
  <si>
    <r>
      <rPr>
        <sz val="11"/>
        <color rgb="FF000000"/>
        <rFont val="Calibri"/>
        <charset val="134"/>
      </rPr>
      <t xml:space="preserve"> </t>
    </r>
    <r>
      <rPr>
        <sz val="11"/>
        <color rgb="FF000000"/>
        <rFont val="宋体"/>
        <charset val="134"/>
      </rPr>
      <t>田倩</t>
    </r>
    <r>
      <rPr>
        <sz val="11"/>
        <color rgb="FF000000"/>
        <rFont val="Calibri"/>
        <charset val="134"/>
      </rPr>
      <t xml:space="preserve"> </t>
    </r>
  </si>
  <si>
    <r>
      <rPr>
        <sz val="11"/>
        <color rgb="FF000000"/>
        <rFont val="Calibri"/>
        <charset val="134"/>
      </rPr>
      <t xml:space="preserve"> </t>
    </r>
    <r>
      <rPr>
        <sz val="11"/>
        <color rgb="FF000000"/>
        <rFont val="宋体"/>
        <charset val="134"/>
      </rPr>
      <t>唐小力</t>
    </r>
    <r>
      <rPr>
        <sz val="11"/>
        <color rgb="FF000000"/>
        <rFont val="Calibri"/>
        <charset val="134"/>
      </rPr>
      <t xml:space="preserve"> </t>
    </r>
  </si>
  <si>
    <t xml:space="preserve"> 尹昆利</t>
  </si>
  <si>
    <t>余凤</t>
  </si>
  <si>
    <t>易思汐</t>
  </si>
  <si>
    <t xml:space="preserve"> 舒明玥</t>
  </si>
  <si>
    <t>卫生检验与检疫</t>
  </si>
  <si>
    <t xml:space="preserve"> 谭梦婷</t>
  </si>
  <si>
    <t xml:space="preserve"> 唐东梅</t>
  </si>
  <si>
    <t xml:space="preserve"> 龙彦洁</t>
  </si>
  <si>
    <t>刘彧垚</t>
  </si>
  <si>
    <t>柳培娇</t>
  </si>
  <si>
    <t xml:space="preserve"> 瞿霜</t>
  </si>
  <si>
    <t>秦亿娟</t>
  </si>
  <si>
    <t>冉苒</t>
  </si>
  <si>
    <t>临床二系</t>
  </si>
  <si>
    <t xml:space="preserve"> 蒋采伊</t>
  </si>
  <si>
    <t>姜静瑶</t>
  </si>
  <si>
    <t>黄尹裴</t>
  </si>
  <si>
    <t xml:space="preserve"> 黄相瑜</t>
  </si>
  <si>
    <t>雷婷婷</t>
  </si>
  <si>
    <t>医学英语</t>
  </si>
  <si>
    <t>黄路华</t>
  </si>
  <si>
    <t xml:space="preserve"> 陈良潇</t>
  </si>
  <si>
    <t>医学影像学</t>
  </si>
  <si>
    <t>陈佞玄</t>
  </si>
  <si>
    <t>曹泽余</t>
  </si>
  <si>
    <t>唐梦琪</t>
  </si>
  <si>
    <t>何娟</t>
  </si>
  <si>
    <t>黄梅</t>
  </si>
  <si>
    <t xml:space="preserve"> 缪婷婷</t>
  </si>
  <si>
    <r>
      <rPr>
        <sz val="11"/>
        <color rgb="FF000000"/>
        <rFont val="Calibri"/>
        <charset val="134"/>
      </rPr>
      <t xml:space="preserve"> </t>
    </r>
    <r>
      <rPr>
        <sz val="11"/>
        <color rgb="FF000000"/>
        <rFont val="宋体"/>
        <charset val="134"/>
      </rPr>
      <t>秦香</t>
    </r>
    <r>
      <rPr>
        <sz val="11"/>
        <color rgb="FF000000"/>
        <rFont val="Calibri"/>
        <charset val="134"/>
      </rPr>
      <t xml:space="preserve"> </t>
    </r>
  </si>
  <si>
    <r>
      <rPr>
        <sz val="11"/>
        <color rgb="FF000000"/>
        <rFont val="Calibri"/>
        <charset val="134"/>
      </rPr>
      <t xml:space="preserve"> </t>
    </r>
    <r>
      <rPr>
        <sz val="11"/>
        <color rgb="FF000000"/>
        <rFont val="宋体"/>
        <charset val="134"/>
      </rPr>
      <t>秦俊</t>
    </r>
  </si>
  <si>
    <t>临床三系</t>
  </si>
  <si>
    <t xml:space="preserve"> 曹红娟</t>
  </si>
  <si>
    <t>谌嘉琪</t>
  </si>
  <si>
    <t>陈余佳</t>
  </si>
  <si>
    <t xml:space="preserve"> 刘晓庆</t>
  </si>
  <si>
    <t>闵丽</t>
  </si>
  <si>
    <t>口腔医学</t>
  </si>
  <si>
    <t>陆带雨</t>
  </si>
  <si>
    <t xml:space="preserve"> 邵洁</t>
  </si>
  <si>
    <t>中药学</t>
  </si>
  <si>
    <t>庞绮雯</t>
  </si>
  <si>
    <t>临床药学</t>
  </si>
  <si>
    <t>丁英彦</t>
  </si>
  <si>
    <t>针灸推拿学</t>
  </si>
  <si>
    <t xml:space="preserve"> 曾挥智</t>
  </si>
  <si>
    <t>刘阳</t>
  </si>
  <si>
    <r>
      <rPr>
        <sz val="11"/>
        <color rgb="FF000000"/>
        <rFont val="Calibri"/>
        <charset val="134"/>
      </rPr>
      <t>2017</t>
    </r>
    <r>
      <rPr>
        <sz val="11"/>
        <color rgb="FF000000"/>
        <rFont val="宋体"/>
        <charset val="134"/>
      </rPr>
      <t>级</t>
    </r>
  </si>
  <si>
    <t>临床医学一系</t>
  </si>
  <si>
    <t>唐玥</t>
  </si>
  <si>
    <t xml:space="preserve"> 李仙</t>
  </si>
  <si>
    <t>李廷鑫睿</t>
  </si>
  <si>
    <t>卿海霞</t>
  </si>
  <si>
    <t xml:space="preserve"> 毛威</t>
  </si>
  <si>
    <t>刘鸿鑫</t>
  </si>
  <si>
    <t>康复治疗学</t>
  </si>
  <si>
    <t>马金杰</t>
  </si>
  <si>
    <t xml:space="preserve"> 余加兴</t>
  </si>
  <si>
    <t>袁雪</t>
  </si>
  <si>
    <t>杨显杰</t>
  </si>
  <si>
    <t>临床医学</t>
  </si>
  <si>
    <t xml:space="preserve"> 王晓芳</t>
  </si>
  <si>
    <t>唐莹</t>
  </si>
  <si>
    <t>唐盂晋</t>
  </si>
  <si>
    <t xml:space="preserve"> 王春燕</t>
  </si>
  <si>
    <t>徐兴悦</t>
  </si>
  <si>
    <t>杨琪</t>
  </si>
  <si>
    <t xml:space="preserve"> 代茗源</t>
  </si>
  <si>
    <t>敖红娟</t>
  </si>
  <si>
    <t>周蕊竹</t>
  </si>
  <si>
    <t xml:space="preserve"> 刘梦杰</t>
  </si>
  <si>
    <t>文巧</t>
  </si>
  <si>
    <t>刘肖</t>
  </si>
  <si>
    <t xml:space="preserve"> 李伟</t>
  </si>
  <si>
    <t>唐琪</t>
  </si>
  <si>
    <t>临床医学5+3一体化</t>
  </si>
  <si>
    <t>付汝倩</t>
  </si>
  <si>
    <t>临床八年</t>
  </si>
  <si>
    <t>雷梦月</t>
  </si>
  <si>
    <t>胡赛飞</t>
  </si>
  <si>
    <t>基础医学</t>
  </si>
  <si>
    <t>左蕾</t>
  </si>
  <si>
    <t>临床医学二系</t>
  </si>
  <si>
    <t xml:space="preserve"> 唐华丽</t>
  </si>
  <si>
    <t>谭清琳</t>
  </si>
  <si>
    <t>徐豪</t>
  </si>
  <si>
    <t xml:space="preserve"> 薛蕴苓</t>
  </si>
  <si>
    <t>熊棋</t>
  </si>
  <si>
    <t>临床医学二系五年制</t>
  </si>
  <si>
    <t>许诗晗</t>
  </si>
  <si>
    <t xml:space="preserve"> 杨江璐</t>
  </si>
  <si>
    <t>杨丹丹</t>
  </si>
  <si>
    <t>徐滢滢</t>
  </si>
  <si>
    <t xml:space="preserve"> 颜美蓉</t>
  </si>
  <si>
    <t>杨可歆</t>
  </si>
  <si>
    <t>陈娇</t>
  </si>
  <si>
    <t xml:space="preserve"> 罗欣</t>
  </si>
  <si>
    <t>骆俐</t>
  </si>
  <si>
    <t>刘晓菊</t>
  </si>
  <si>
    <t xml:space="preserve"> 冉森</t>
  </si>
  <si>
    <t>帅程翰</t>
  </si>
  <si>
    <t>黎雨晨</t>
  </si>
  <si>
    <t xml:space="preserve"> 李德桃</t>
  </si>
  <si>
    <r>
      <rPr>
        <sz val="11"/>
        <color rgb="FF000000"/>
        <rFont val="Calibri"/>
        <charset val="134"/>
      </rPr>
      <t xml:space="preserve"> </t>
    </r>
    <r>
      <rPr>
        <sz val="11"/>
        <color rgb="FF000000"/>
        <rFont val="宋体"/>
        <charset val="134"/>
      </rPr>
      <t>李文雪</t>
    </r>
  </si>
  <si>
    <r>
      <rPr>
        <sz val="11"/>
        <color rgb="FF000000"/>
        <rFont val="Calibri"/>
        <charset val="134"/>
      </rPr>
      <t xml:space="preserve"> </t>
    </r>
    <r>
      <rPr>
        <sz val="11"/>
        <color rgb="FF000000"/>
        <rFont val="宋体"/>
        <charset val="134"/>
      </rPr>
      <t>张沫</t>
    </r>
  </si>
  <si>
    <t xml:space="preserve"> 雷印娇</t>
  </si>
  <si>
    <t>卢宇婷</t>
  </si>
  <si>
    <t>刘美宋</t>
  </si>
  <si>
    <t xml:space="preserve"> 黄文利</t>
  </si>
  <si>
    <t>刘茂萍</t>
  </si>
  <si>
    <t>张丹丹</t>
  </si>
  <si>
    <t xml:space="preserve"> 刘佳宁</t>
  </si>
  <si>
    <r>
      <rPr>
        <sz val="11"/>
        <color rgb="FF000000"/>
        <rFont val="Calibri"/>
        <charset val="134"/>
      </rPr>
      <t xml:space="preserve"> </t>
    </r>
    <r>
      <rPr>
        <sz val="11"/>
        <color rgb="FF000000"/>
        <rFont val="宋体"/>
        <charset val="134"/>
      </rPr>
      <t>李汶谦</t>
    </r>
    <r>
      <rPr>
        <sz val="11"/>
        <color rgb="FF000000"/>
        <rFont val="Calibri"/>
        <charset val="134"/>
      </rPr>
      <t xml:space="preserve"> </t>
    </r>
  </si>
  <si>
    <r>
      <rPr>
        <sz val="11"/>
        <color rgb="FF000000"/>
        <rFont val="Calibri"/>
        <charset val="134"/>
      </rPr>
      <t xml:space="preserve"> </t>
    </r>
    <r>
      <rPr>
        <sz val="11"/>
        <color rgb="FF000000"/>
        <rFont val="宋体"/>
        <charset val="134"/>
      </rPr>
      <t>胡津铭</t>
    </r>
    <r>
      <rPr>
        <sz val="11"/>
        <color rgb="FF000000"/>
        <rFont val="Calibri"/>
        <charset val="134"/>
      </rPr>
      <t xml:space="preserve"> </t>
    </r>
  </si>
  <si>
    <t xml:space="preserve"> 冉怡婷</t>
  </si>
  <si>
    <t>生物医学工程</t>
  </si>
  <si>
    <t>罗辛</t>
  </si>
  <si>
    <t>龚仪</t>
  </si>
  <si>
    <t xml:space="preserve"> 雷冰蕾</t>
  </si>
  <si>
    <t>欧香灵</t>
  </si>
  <si>
    <t>冯艺</t>
  </si>
  <si>
    <t xml:space="preserve"> 唐雨乐</t>
  </si>
  <si>
    <t>口轻医学技术</t>
  </si>
  <si>
    <t>谭秀梅</t>
  </si>
  <si>
    <t>田叶</t>
  </si>
  <si>
    <t>口腔医学技术</t>
  </si>
  <si>
    <t xml:space="preserve"> 向珍贤</t>
  </si>
  <si>
    <t>赵茂吉</t>
  </si>
  <si>
    <t>代世昌</t>
  </si>
  <si>
    <t xml:space="preserve"> 谢鹏留</t>
  </si>
  <si>
    <t>王月</t>
  </si>
  <si>
    <t>魏燕</t>
  </si>
  <si>
    <t xml:space="preserve"> 王秋菊</t>
  </si>
  <si>
    <t>王德莉</t>
  </si>
  <si>
    <t>滕国莉</t>
  </si>
  <si>
    <t xml:space="preserve"> 薛梦洁</t>
  </si>
  <si>
    <t>龚远翔</t>
  </si>
  <si>
    <t>杨要琳</t>
  </si>
  <si>
    <t xml:space="preserve"> 岳佳祺</t>
  </si>
  <si>
    <t>杨云</t>
  </si>
  <si>
    <t>杨婷婷</t>
  </si>
  <si>
    <t xml:space="preserve"> 文鑫祝</t>
  </si>
  <si>
    <r>
      <rPr>
        <sz val="11"/>
        <color rgb="FF000000"/>
        <rFont val="Calibri"/>
        <charset val="134"/>
      </rPr>
      <t xml:space="preserve"> </t>
    </r>
    <r>
      <rPr>
        <sz val="11"/>
        <color rgb="FF000000"/>
        <rFont val="宋体"/>
        <charset val="134"/>
      </rPr>
      <t>王倩茹</t>
    </r>
  </si>
  <si>
    <t xml:space="preserve"> 刘志玲</t>
  </si>
  <si>
    <t xml:space="preserve"> 陈海玉</t>
  </si>
  <si>
    <r>
      <rPr>
        <sz val="11"/>
        <color rgb="FF000000"/>
        <rFont val="Calibri"/>
        <charset val="134"/>
      </rPr>
      <t xml:space="preserve"> </t>
    </r>
    <r>
      <rPr>
        <sz val="11"/>
        <color rgb="FF000000"/>
        <rFont val="宋体"/>
        <charset val="134"/>
      </rPr>
      <t>曹洋洋</t>
    </r>
    <r>
      <rPr>
        <sz val="11"/>
        <color rgb="FF000000"/>
        <rFont val="Calibri"/>
        <charset val="134"/>
      </rPr>
      <t xml:space="preserve"> </t>
    </r>
  </si>
  <si>
    <t xml:space="preserve"> 陈娇娇 </t>
  </si>
  <si>
    <t xml:space="preserve"> 张春霖</t>
  </si>
  <si>
    <t>邹雅娴</t>
  </si>
  <si>
    <t>岳江雄</t>
  </si>
  <si>
    <t xml:space="preserve"> 张红霞</t>
  </si>
  <si>
    <t>杨麒玉</t>
  </si>
  <si>
    <t>儿科学</t>
  </si>
  <si>
    <t>张璐</t>
  </si>
  <si>
    <t xml:space="preserve"> 樊莹</t>
  </si>
  <si>
    <t>黄晶</t>
  </si>
  <si>
    <t>谷伍霞</t>
  </si>
  <si>
    <t>向露</t>
  </si>
  <si>
    <t>曾毅</t>
  </si>
  <si>
    <t>2017级</t>
  </si>
  <si>
    <t>胡家洁</t>
  </si>
  <si>
    <t>付厚淇</t>
  </si>
  <si>
    <t>2016级</t>
  </si>
  <si>
    <t>王芃芃</t>
  </si>
  <si>
    <t>康复治疗</t>
  </si>
  <si>
    <t>谢智铭</t>
  </si>
  <si>
    <t>张峻华</t>
  </si>
  <si>
    <r>
      <rPr>
        <sz val="11"/>
        <rFont val="Calibri"/>
        <charset val="134"/>
      </rPr>
      <t>2016</t>
    </r>
    <r>
      <rPr>
        <sz val="11"/>
        <rFont val="宋体"/>
        <charset val="134"/>
      </rPr>
      <t>级</t>
    </r>
  </si>
  <si>
    <t>张浩祺</t>
  </si>
  <si>
    <t>张捷</t>
  </si>
  <si>
    <t>周树明</t>
  </si>
  <si>
    <t>朱琪琦</t>
  </si>
  <si>
    <t>陈代科</t>
  </si>
  <si>
    <t>熊星星</t>
  </si>
  <si>
    <t>何小凤</t>
  </si>
  <si>
    <t>何金燭</t>
  </si>
  <si>
    <t>周颖</t>
  </si>
  <si>
    <t>彭子强</t>
  </si>
  <si>
    <t>游时敏</t>
  </si>
  <si>
    <t>徐品馨</t>
  </si>
  <si>
    <t>王婷</t>
  </si>
  <si>
    <t>万紫薇</t>
  </si>
  <si>
    <t>口腔技术</t>
  </si>
  <si>
    <t>蒙春莉</t>
  </si>
  <si>
    <t>段玉婷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</si>
</sst>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</numFmts>
  <fonts count="25">
    <font>
      <sz val="11"/>
      <name val="宋体"/>
      <charset val="134"/>
    </font>
    <font>
      <b/>
      <sz val="20"/>
      <name val="宋体"/>
      <charset val="134"/>
    </font>
    <font>
      <sz val="11"/>
      <color rgb="FF000000"/>
      <name val="宋体"/>
      <charset val="134"/>
    </font>
    <font>
      <sz val="11"/>
      <name val="Calibri"/>
      <charset val="134"/>
    </font>
    <font>
      <sz val="11"/>
      <color rgb="FF000000"/>
      <name val="Calibri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24" borderId="6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22" fillId="15" borderId="2" applyNumberFormat="0" applyAlignment="0" applyProtection="0">
      <alignment vertical="center"/>
    </xf>
    <xf numFmtId="0" fontId="19" fillId="22" borderId="5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0" borderId="0" xfId="0" applyNumberFormat="1" applyFont="1" applyFill="1" applyAlignment="1">
      <alignment horizontal="center"/>
    </xf>
    <xf numFmtId="176" fontId="3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QQ&#25910;&#20214;\2276849910\FileRecv\MobileFile\&#21152;&#20998;&#20449;&#24687;&#32479;&#3574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QQ&#25910;&#20214;\2276849910\FileRecv\MobileFile\&#33203;&#39135;&#30417;&#30563;&#37096;&#25104;&#21592;&#20449;&#24687;&#34920;&#26684;(1)(1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rksheet"/>
    </sheetNames>
    <sheetDataSet>
      <sheetData sheetId="0">
        <row r="2">
          <cell r="A2">
            <v>2017220150</v>
          </cell>
          <cell r="B2" t="str">
            <v> 临床医学五年制</v>
          </cell>
        </row>
        <row r="3">
          <cell r="A3">
            <v>2015220513</v>
          </cell>
          <cell r="B3" t="str">
            <v> 临床医学五年制</v>
          </cell>
        </row>
        <row r="4">
          <cell r="A4">
            <v>2016222979</v>
          </cell>
          <cell r="B4" t="str">
            <v> 医学英语</v>
          </cell>
        </row>
        <row r="5">
          <cell r="A5">
            <v>2017222507</v>
          </cell>
          <cell r="B5" t="str">
            <v> 护理学</v>
          </cell>
        </row>
        <row r="6">
          <cell r="A6">
            <v>2015224007</v>
          </cell>
          <cell r="B6" t="str">
            <v> 中医学</v>
          </cell>
        </row>
        <row r="7">
          <cell r="A7">
            <v>2017221666</v>
          </cell>
          <cell r="B7" t="str">
            <v> 口腔医学技术</v>
          </cell>
        </row>
        <row r="8">
          <cell r="A8">
            <v>2016223215</v>
          </cell>
          <cell r="B8" t="str">
            <v> 中医</v>
          </cell>
        </row>
        <row r="9">
          <cell r="A9">
            <v>2016221366</v>
          </cell>
          <cell r="B9" t="str">
            <v>临床医学五年制</v>
          </cell>
        </row>
        <row r="10">
          <cell r="A10">
            <v>2017222412</v>
          </cell>
          <cell r="B10" t="str">
            <v> 护理本科</v>
          </cell>
        </row>
        <row r="11">
          <cell r="A11">
            <v>2017221541</v>
          </cell>
          <cell r="B11" t="str">
            <v> 儿科学</v>
          </cell>
        </row>
        <row r="12">
          <cell r="A12">
            <v>2016222077</v>
          </cell>
          <cell r="B12" t="str">
            <v>医学影像学</v>
          </cell>
        </row>
        <row r="13">
          <cell r="A13">
            <v>2016222725</v>
          </cell>
          <cell r="B13" t="str">
            <v> 医学检验技术</v>
          </cell>
        </row>
        <row r="14">
          <cell r="A14">
            <v>2017222322</v>
          </cell>
          <cell r="B14" t="str">
            <v> 护理学</v>
          </cell>
        </row>
        <row r="15">
          <cell r="A15">
            <v>2017221034</v>
          </cell>
          <cell r="B15" t="str">
            <v>级临床医学二系四班</v>
          </cell>
        </row>
        <row r="16">
          <cell r="A16">
            <v>2017221543</v>
          </cell>
          <cell r="B16" t="str">
            <v> 儿科学</v>
          </cell>
        </row>
        <row r="17">
          <cell r="A17">
            <v>2015224031</v>
          </cell>
          <cell r="B17" t="str">
            <v> 中医</v>
          </cell>
        </row>
        <row r="18">
          <cell r="A18">
            <v>2017220933</v>
          </cell>
          <cell r="B18" t="str">
            <v>级临床医学二系</v>
          </cell>
        </row>
        <row r="19">
          <cell r="A19">
            <v>2016220863</v>
          </cell>
          <cell r="B19" t="str">
            <v> 护理学</v>
          </cell>
        </row>
        <row r="20">
          <cell r="A20">
            <v>2015224000</v>
          </cell>
          <cell r="B20" t="str">
            <v>中医学</v>
          </cell>
        </row>
        <row r="21">
          <cell r="A21">
            <v>2016223114</v>
          </cell>
          <cell r="B21" t="str">
            <v> 中西医临床医学</v>
          </cell>
        </row>
        <row r="22">
          <cell r="A22">
            <v>2015223905</v>
          </cell>
          <cell r="B22" t="str">
            <v> 中药班</v>
          </cell>
        </row>
        <row r="23">
          <cell r="A23">
            <v>2017222471</v>
          </cell>
          <cell r="B23" t="str">
            <v> 护理学</v>
          </cell>
        </row>
        <row r="24">
          <cell r="A24">
            <v>2016221442</v>
          </cell>
          <cell r="B24" t="str">
            <v> 临床医学一系</v>
          </cell>
        </row>
        <row r="25">
          <cell r="A25">
            <v>2015223902</v>
          </cell>
          <cell r="B25" t="str">
            <v> 中药学</v>
          </cell>
        </row>
        <row r="26">
          <cell r="A26">
            <v>2017221266</v>
          </cell>
          <cell r="B26" t="str">
            <v> 临床医学（定向）</v>
          </cell>
        </row>
        <row r="27">
          <cell r="A27">
            <v>2017222505</v>
          </cell>
          <cell r="B27" t="str">
            <v> 护理</v>
          </cell>
        </row>
        <row r="28">
          <cell r="A28">
            <v>2015220572</v>
          </cell>
          <cell r="B28" t="str">
            <v> 临床医学五年制</v>
          </cell>
        </row>
        <row r="29">
          <cell r="A29">
            <v>2017221245</v>
          </cell>
          <cell r="B29" t="str">
            <v>康复治疗学</v>
          </cell>
        </row>
        <row r="30">
          <cell r="A30">
            <v>2015223869</v>
          </cell>
          <cell r="B30" t="str">
            <v>中药本科</v>
          </cell>
        </row>
        <row r="31">
          <cell r="A31">
            <v>2016222018</v>
          </cell>
          <cell r="B31" t="str">
            <v>临床医学二系本科五年制</v>
          </cell>
        </row>
        <row r="32">
          <cell r="A32">
            <v>2016222407</v>
          </cell>
          <cell r="B32" t="str">
            <v> 临床药学</v>
          </cell>
        </row>
        <row r="33">
          <cell r="A33">
            <v>2016221435</v>
          </cell>
          <cell r="B33" t="str">
            <v>临床医学五年制</v>
          </cell>
        </row>
        <row r="34">
          <cell r="A34">
            <v>2015223907</v>
          </cell>
          <cell r="B34" t="str">
            <v> 中药学</v>
          </cell>
        </row>
        <row r="35">
          <cell r="A35">
            <v>2015221782</v>
          </cell>
          <cell r="B35" t="str">
            <v>预防医学</v>
          </cell>
        </row>
        <row r="36">
          <cell r="A36">
            <v>2016222975</v>
          </cell>
          <cell r="B36" t="str">
            <v> 医学英语</v>
          </cell>
        </row>
        <row r="37">
          <cell r="A37">
            <v>2016223109</v>
          </cell>
          <cell r="B37" t="str">
            <v> 中西医临床医学</v>
          </cell>
        </row>
        <row r="38">
          <cell r="A38">
            <v>2016220753</v>
          </cell>
          <cell r="B38" t="str">
            <v> 护理学</v>
          </cell>
        </row>
        <row r="39">
          <cell r="A39">
            <v>2016222017</v>
          </cell>
          <cell r="B39" t="str">
            <v>临床医学本科二系</v>
          </cell>
        </row>
        <row r="40">
          <cell r="A40">
            <v>2017222025</v>
          </cell>
          <cell r="B40" t="str">
            <v> 中医学</v>
          </cell>
        </row>
        <row r="41">
          <cell r="A41">
            <v>2016221311</v>
          </cell>
          <cell r="B41" t="str">
            <v> 临床医学五年制</v>
          </cell>
        </row>
        <row r="42">
          <cell r="A42">
            <v>2016220961</v>
          </cell>
          <cell r="B42" t="str">
            <v> 护理学本科</v>
          </cell>
        </row>
        <row r="43">
          <cell r="A43">
            <v>2017222337</v>
          </cell>
          <cell r="B43" t="str">
            <v> 护理学</v>
          </cell>
        </row>
        <row r="44">
          <cell r="A44">
            <v>2016223108</v>
          </cell>
          <cell r="B44" t="str">
            <v> 中西医临床医学</v>
          </cell>
        </row>
        <row r="45">
          <cell r="A45">
            <v>2017221604</v>
          </cell>
          <cell r="B45" t="str">
            <v> 口腔医学</v>
          </cell>
        </row>
        <row r="46">
          <cell r="A46">
            <v>2015220655</v>
          </cell>
          <cell r="B46" t="str">
            <v> 临床医学（五年制）</v>
          </cell>
        </row>
        <row r="47">
          <cell r="A47">
            <v>2016221306</v>
          </cell>
          <cell r="B47" t="str">
            <v>临床医学一系乙一</v>
          </cell>
        </row>
        <row r="48">
          <cell r="A48">
            <v>2017222012</v>
          </cell>
          <cell r="B48" t="str">
            <v> 中医学</v>
          </cell>
        </row>
        <row r="49">
          <cell r="A49">
            <v>2015224012</v>
          </cell>
          <cell r="B49" t="str">
            <v> 中医学</v>
          </cell>
        </row>
        <row r="50">
          <cell r="A50">
            <v>2017223064</v>
          </cell>
          <cell r="B50" t="str">
            <v> 预防医学</v>
          </cell>
        </row>
        <row r="51">
          <cell r="A51">
            <v>2016221321</v>
          </cell>
          <cell r="B51" t="str">
            <v>临床医学</v>
          </cell>
        </row>
        <row r="52">
          <cell r="A52">
            <v>2016222920</v>
          </cell>
          <cell r="B52" t="str">
            <v> 信息管理与信息系统</v>
          </cell>
        </row>
        <row r="53">
          <cell r="A53">
            <v>2017223443</v>
          </cell>
          <cell r="B53" t="str">
            <v> 英语</v>
          </cell>
        </row>
        <row r="54">
          <cell r="A54">
            <v>2016222905</v>
          </cell>
          <cell r="B54" t="str">
            <v> 信息管理与信息系统</v>
          </cell>
        </row>
        <row r="55">
          <cell r="A55">
            <v>2017221712</v>
          </cell>
          <cell r="B55" t="str">
            <v> 针灸推拿学</v>
          </cell>
        </row>
        <row r="56">
          <cell r="A56">
            <v>2016221819</v>
          </cell>
          <cell r="B56" t="str">
            <v> 康复治疗学</v>
          </cell>
        </row>
        <row r="57">
          <cell r="A57">
            <v>2017221805</v>
          </cell>
          <cell r="B57" t="str">
            <v> 中西医临床</v>
          </cell>
        </row>
        <row r="58">
          <cell r="A58">
            <v>2017222486</v>
          </cell>
          <cell r="B58" t="str">
            <v> 护理学</v>
          </cell>
        </row>
        <row r="59">
          <cell r="A59">
            <v>2017223441</v>
          </cell>
          <cell r="B59" t="str">
            <v> 医学英语</v>
          </cell>
        </row>
        <row r="60">
          <cell r="A60">
            <v>2015223906</v>
          </cell>
          <cell r="B60" t="str">
            <v>中药班</v>
          </cell>
        </row>
        <row r="61">
          <cell r="A61">
            <v>2017222481</v>
          </cell>
          <cell r="B61" t="str">
            <v> 护理本科</v>
          </cell>
        </row>
        <row r="62">
          <cell r="A62">
            <v>2017221806</v>
          </cell>
          <cell r="B62" t="str">
            <v>中西医一班</v>
          </cell>
        </row>
        <row r="63">
          <cell r="A63">
            <v>2016222954</v>
          </cell>
          <cell r="B63" t="str">
            <v> 医学英语</v>
          </cell>
        </row>
        <row r="64">
          <cell r="A64">
            <v>2016222564</v>
          </cell>
          <cell r="B64" t="str">
            <v> 临床医学五年制三系</v>
          </cell>
        </row>
        <row r="65">
          <cell r="A65">
            <v>2017222503</v>
          </cell>
          <cell r="B65" t="str">
            <v> 护理学</v>
          </cell>
        </row>
        <row r="66">
          <cell r="A66">
            <v>2017222506</v>
          </cell>
          <cell r="B66" t="str">
            <v> 护理学</v>
          </cell>
        </row>
        <row r="67">
          <cell r="A67">
            <v>2016222568</v>
          </cell>
          <cell r="B67" t="str">
            <v>临床三系一班</v>
          </cell>
        </row>
        <row r="68">
          <cell r="A68">
            <v>2017222314</v>
          </cell>
          <cell r="B68" t="str">
            <v> 护理</v>
          </cell>
        </row>
        <row r="69">
          <cell r="A69">
            <v>2016222981</v>
          </cell>
          <cell r="B69" t="str">
            <v>医学英语</v>
          </cell>
        </row>
        <row r="70">
          <cell r="A70">
            <v>2016222631</v>
          </cell>
          <cell r="B70" t="str">
            <v>生物医学工程</v>
          </cell>
        </row>
        <row r="71">
          <cell r="A71">
            <v>2016222567</v>
          </cell>
          <cell r="B71" t="str">
            <v> 临床本科三系</v>
          </cell>
        </row>
        <row r="72">
          <cell r="A72">
            <v>2015220656</v>
          </cell>
          <cell r="B72" t="str">
            <v> 临床医学五年制</v>
          </cell>
        </row>
        <row r="73">
          <cell r="A73">
            <v>2017222146</v>
          </cell>
          <cell r="B73" t="str">
            <v> 护理学</v>
          </cell>
        </row>
        <row r="74">
          <cell r="A74">
            <v>2016222982</v>
          </cell>
          <cell r="B74" t="str">
            <v> 英语</v>
          </cell>
        </row>
        <row r="75">
          <cell r="A75">
            <v>2016221698</v>
          </cell>
          <cell r="B75" t="str">
            <v>麻醉医学</v>
          </cell>
        </row>
        <row r="76">
          <cell r="A76">
            <v>2017221231</v>
          </cell>
          <cell r="B76" t="str">
            <v> 康复治疗学</v>
          </cell>
        </row>
        <row r="77">
          <cell r="A77">
            <v>2016221436</v>
          </cell>
          <cell r="B77" t="str">
            <v> 临床医学</v>
          </cell>
        </row>
        <row r="78">
          <cell r="A78">
            <v>2017221129</v>
          </cell>
          <cell r="B78" t="str">
            <v> 医学影像学</v>
          </cell>
        </row>
        <row r="79">
          <cell r="A79">
            <v>2015221785</v>
          </cell>
          <cell r="B79" t="str">
            <v> 医学检验技术</v>
          </cell>
        </row>
        <row r="80">
          <cell r="A80">
            <v>2016222978</v>
          </cell>
          <cell r="B80" t="str">
            <v>医学英语</v>
          </cell>
        </row>
        <row r="81">
          <cell r="A81">
            <v>2017223474</v>
          </cell>
          <cell r="B81" t="str">
            <v> 医学英语</v>
          </cell>
        </row>
        <row r="82">
          <cell r="A82">
            <v>2017221071</v>
          </cell>
          <cell r="B82" t="str">
            <v> 医学影像学</v>
          </cell>
        </row>
        <row r="83">
          <cell r="A83">
            <v>2016220392</v>
          </cell>
          <cell r="B83" t="str">
            <v> 护理学</v>
          </cell>
        </row>
        <row r="84">
          <cell r="A84">
            <v>2016222614</v>
          </cell>
          <cell r="B84" t="str">
            <v> 临床医学五年制三系</v>
          </cell>
        </row>
        <row r="85">
          <cell r="A85">
            <v>2016210067</v>
          </cell>
          <cell r="B85" t="str">
            <v>临床医学5+3一体化</v>
          </cell>
        </row>
        <row r="86">
          <cell r="A86">
            <v>2015223994</v>
          </cell>
          <cell r="B86" t="str">
            <v>中医2班</v>
          </cell>
        </row>
        <row r="87">
          <cell r="A87">
            <v>2016220421</v>
          </cell>
          <cell r="B87" t="str">
            <v> 护理</v>
          </cell>
        </row>
        <row r="88">
          <cell r="A88">
            <v>2017221778</v>
          </cell>
          <cell r="B88" t="str">
            <v> 中西医临床医学</v>
          </cell>
        </row>
        <row r="89">
          <cell r="A89">
            <v>2017221773</v>
          </cell>
          <cell r="B89" t="str">
            <v> 中西医临床医学一班</v>
          </cell>
        </row>
        <row r="90">
          <cell r="A90">
            <v>2017220947</v>
          </cell>
          <cell r="B90" t="str">
            <v>临床本科二系三班</v>
          </cell>
        </row>
        <row r="91">
          <cell r="A91">
            <v>2017221770</v>
          </cell>
          <cell r="B91" t="str">
            <v>针灸推拿学</v>
          </cell>
        </row>
        <row r="92">
          <cell r="A92">
            <v>2017220946</v>
          </cell>
          <cell r="B92" t="str">
            <v>临床本科二系五年制</v>
          </cell>
        </row>
        <row r="93">
          <cell r="A93">
            <v>2016221341</v>
          </cell>
          <cell r="B93" t="str">
            <v> 临床医学五年制</v>
          </cell>
        </row>
        <row r="94">
          <cell r="A94">
            <v>2017220025</v>
          </cell>
          <cell r="B94" t="str">
            <v> 临床医学五年制</v>
          </cell>
        </row>
        <row r="95">
          <cell r="A95">
            <v>2016210040</v>
          </cell>
          <cell r="B95" t="str">
            <v>临床医学5+3一体化</v>
          </cell>
        </row>
        <row r="96">
          <cell r="A96">
            <v>2016221360</v>
          </cell>
          <cell r="B96" t="str">
            <v> 临床医学五年</v>
          </cell>
        </row>
        <row r="97">
          <cell r="A97">
            <v>2016221344</v>
          </cell>
          <cell r="B97" t="str">
            <v> 临床医学五年制</v>
          </cell>
        </row>
        <row r="98">
          <cell r="A98">
            <v>2016223519</v>
          </cell>
          <cell r="B98" t="str">
            <v>卫生检验与检疫</v>
          </cell>
        </row>
        <row r="99">
          <cell r="A99">
            <v>2016223524</v>
          </cell>
          <cell r="B99" t="str">
            <v> 卫生检验与检疫</v>
          </cell>
        </row>
        <row r="100">
          <cell r="A100">
            <v>2015223908</v>
          </cell>
          <cell r="B100" t="str">
            <v> 中药学</v>
          </cell>
        </row>
        <row r="101">
          <cell r="A101">
            <v>2017221722</v>
          </cell>
          <cell r="B101" t="str">
            <v> 针灸推拿</v>
          </cell>
        </row>
        <row r="102">
          <cell r="A102">
            <v>2017222144</v>
          </cell>
          <cell r="B102" t="str">
            <v> 护理本科</v>
          </cell>
        </row>
        <row r="103">
          <cell r="A103">
            <v>2016222404</v>
          </cell>
          <cell r="B103" t="str">
            <v> 临床药学</v>
          </cell>
        </row>
        <row r="104">
          <cell r="A104">
            <v>2015220484</v>
          </cell>
          <cell r="B104" t="str">
            <v>临床一系甲一班</v>
          </cell>
        </row>
        <row r="105">
          <cell r="A105">
            <v>2017222502</v>
          </cell>
          <cell r="B105" t="str">
            <v> 护理学</v>
          </cell>
        </row>
        <row r="106">
          <cell r="A106">
            <v>2016220697</v>
          </cell>
          <cell r="B106" t="str">
            <v> 护理学</v>
          </cell>
        </row>
        <row r="107">
          <cell r="A107">
            <v>2015221790</v>
          </cell>
          <cell r="B107" t="str">
            <v> 预防医学</v>
          </cell>
        </row>
        <row r="108">
          <cell r="A108">
            <v>2016220702</v>
          </cell>
          <cell r="B108" t="str">
            <v> 护理学</v>
          </cell>
        </row>
        <row r="109">
          <cell r="A109">
            <v>2016220434</v>
          </cell>
          <cell r="B109" t="str">
            <v> 康复治疗学</v>
          </cell>
        </row>
        <row r="110">
          <cell r="A110">
            <v>2016210055</v>
          </cell>
          <cell r="B110" t="str">
            <v>临床(5+3)一体化二班</v>
          </cell>
        </row>
        <row r="111">
          <cell r="A111">
            <v>2016221438</v>
          </cell>
          <cell r="B111" t="str">
            <v>临床医学一系</v>
          </cell>
        </row>
        <row r="112">
          <cell r="A112">
            <v>2016222652</v>
          </cell>
          <cell r="B112" t="str">
            <v> 生物医学工程</v>
          </cell>
        </row>
        <row r="113">
          <cell r="A113">
            <v>2016220789</v>
          </cell>
          <cell r="B113" t="str">
            <v> 护理学</v>
          </cell>
        </row>
        <row r="114">
          <cell r="A114">
            <v>2017221803</v>
          </cell>
          <cell r="B114" t="str">
            <v> 中西医结合</v>
          </cell>
        </row>
        <row r="115">
          <cell r="A115">
            <v>2017222634</v>
          </cell>
          <cell r="B115" t="str">
            <v> 护理本科</v>
          </cell>
        </row>
        <row r="116">
          <cell r="A116">
            <v>2017222632</v>
          </cell>
          <cell r="B116" t="str">
            <v> 护理学</v>
          </cell>
        </row>
        <row r="117">
          <cell r="A117">
            <v>2015220983</v>
          </cell>
          <cell r="B117" t="str">
            <v> 临床医学五年制</v>
          </cell>
        </row>
        <row r="118">
          <cell r="A118">
            <v>2016221801</v>
          </cell>
          <cell r="B118" t="str">
            <v> 麻醉</v>
          </cell>
        </row>
        <row r="119">
          <cell r="A119">
            <v>2017221455</v>
          </cell>
          <cell r="B119" t="str">
            <v>儿科学</v>
          </cell>
        </row>
        <row r="120">
          <cell r="A120">
            <v>2017221454</v>
          </cell>
          <cell r="B120" t="str">
            <v> 儿科学</v>
          </cell>
        </row>
        <row r="121">
          <cell r="A121">
            <v>2017221453</v>
          </cell>
          <cell r="B121" t="str">
            <v> 儿科学</v>
          </cell>
        </row>
        <row r="122">
          <cell r="A122">
            <v>2017223135</v>
          </cell>
          <cell r="B122" t="str">
            <v> 基础医学</v>
          </cell>
        </row>
        <row r="123">
          <cell r="A123">
            <v>2015222966</v>
          </cell>
          <cell r="B123" t="str">
            <v> 麻醉</v>
          </cell>
        </row>
        <row r="124">
          <cell r="A124">
            <v>2016221365</v>
          </cell>
          <cell r="B124" t="str">
            <v>临床医学五年制</v>
          </cell>
        </row>
        <row r="125">
          <cell r="A125">
            <v>2017221600</v>
          </cell>
          <cell r="B125" t="str">
            <v>口腔医学</v>
          </cell>
        </row>
        <row r="126">
          <cell r="A126">
            <v>2015221094</v>
          </cell>
          <cell r="B126" t="str">
            <v> 临床医学</v>
          </cell>
        </row>
        <row r="127">
          <cell r="A127">
            <v>2017223136</v>
          </cell>
          <cell r="B127" t="str">
            <v> 基础医学</v>
          </cell>
        </row>
        <row r="128">
          <cell r="A128">
            <v>2017220027</v>
          </cell>
          <cell r="B128" t="str">
            <v> 临床医学五年制</v>
          </cell>
        </row>
        <row r="129">
          <cell r="A129">
            <v>2017220949</v>
          </cell>
          <cell r="B129" t="str">
            <v>临床二系三班</v>
          </cell>
        </row>
        <row r="130">
          <cell r="A130">
            <v>2016220798</v>
          </cell>
          <cell r="B130" t="str">
            <v> 护理学</v>
          </cell>
        </row>
        <row r="131">
          <cell r="A131">
            <v>2016223213</v>
          </cell>
          <cell r="B131" t="str">
            <v> 中医学</v>
          </cell>
        </row>
        <row r="132">
          <cell r="A132">
            <v>2015222990</v>
          </cell>
          <cell r="B132" t="str">
            <v>麻醉2班</v>
          </cell>
        </row>
        <row r="133">
          <cell r="A133">
            <v>2016223216</v>
          </cell>
          <cell r="B133" t="str">
            <v>中医本科</v>
          </cell>
        </row>
        <row r="134">
          <cell r="A134">
            <v>2015222989</v>
          </cell>
          <cell r="B134" t="str">
            <v> 麻醉学</v>
          </cell>
        </row>
        <row r="135">
          <cell r="A135">
            <v>2017221159</v>
          </cell>
          <cell r="B135" t="str">
            <v> 医学影像学</v>
          </cell>
        </row>
        <row r="136">
          <cell r="A136">
            <v>2015222994</v>
          </cell>
          <cell r="B136" t="str">
            <v> 麻醉医学</v>
          </cell>
        </row>
        <row r="137">
          <cell r="A137">
            <v>2016221193</v>
          </cell>
          <cell r="B137" t="str">
            <v> 临床医学一系</v>
          </cell>
        </row>
        <row r="138">
          <cell r="A138">
            <v>2017222484</v>
          </cell>
          <cell r="B138" t="str">
            <v> 本科护理</v>
          </cell>
        </row>
        <row r="139">
          <cell r="A139">
            <v>2017221999</v>
          </cell>
          <cell r="B139" t="str">
            <v> 中医学</v>
          </cell>
        </row>
        <row r="140">
          <cell r="A140">
            <v>2015222991</v>
          </cell>
          <cell r="B140" t="str">
            <v> 麻醉医学</v>
          </cell>
        </row>
        <row r="141">
          <cell r="A141">
            <v>2016222385</v>
          </cell>
          <cell r="B141" t="str">
            <v>临床药学</v>
          </cell>
        </row>
        <row r="142">
          <cell r="A142">
            <v>2015221097</v>
          </cell>
          <cell r="B142" t="str">
            <v> 临床医学五年制</v>
          </cell>
        </row>
        <row r="143">
          <cell r="A143">
            <v>2016210027</v>
          </cell>
          <cell r="B143" t="str">
            <v> 临床医学（5+3一体化）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姓名</v>
          </cell>
          <cell r="B2" t="str">
            <v>学办</v>
          </cell>
          <cell r="C2" t="str">
            <v>性别</v>
          </cell>
          <cell r="D2" t="str">
            <v>学号</v>
          </cell>
        </row>
        <row r="3">
          <cell r="A3" t="str">
            <v>范银聪</v>
          </cell>
          <cell r="B3" t="str">
            <v>二</v>
          </cell>
          <cell r="C3" t="str">
            <v>男</v>
          </cell>
          <cell r="D3">
            <v>2016210024</v>
          </cell>
          <cell r="E3">
            <v>18423250664</v>
          </cell>
          <cell r="F3">
            <v>1274857044</v>
          </cell>
          <cell r="G3" t="str">
            <v>临床八年</v>
          </cell>
          <cell r="H3" t="str">
            <v>2016级</v>
          </cell>
        </row>
        <row r="4">
          <cell r="A4" t="str">
            <v>查官华</v>
          </cell>
        </row>
        <row r="4">
          <cell r="C4" t="str">
            <v>男</v>
          </cell>
          <cell r="D4">
            <v>2016222069</v>
          </cell>
          <cell r="E4">
            <v>15310376441</v>
          </cell>
          <cell r="F4">
            <v>441300528</v>
          </cell>
          <cell r="G4" t="str">
            <v>医学影像学</v>
          </cell>
          <cell r="H4" t="str">
            <v>2016级</v>
          </cell>
        </row>
        <row r="5">
          <cell r="A5" t="str">
            <v>刘莉</v>
          </cell>
        </row>
        <row r="5">
          <cell r="C5" t="str">
            <v>女</v>
          </cell>
          <cell r="D5">
            <v>2016210065</v>
          </cell>
          <cell r="E5">
            <v>15823981849</v>
          </cell>
          <cell r="F5">
            <v>862860061</v>
          </cell>
          <cell r="G5" t="str">
            <v>临床八年</v>
          </cell>
          <cell r="H5" t="str">
            <v>2016级</v>
          </cell>
        </row>
        <row r="6">
          <cell r="A6" t="str">
            <v>张丹丹</v>
          </cell>
          <cell r="B6" t="str">
            <v>二</v>
          </cell>
          <cell r="C6" t="str">
            <v>女</v>
          </cell>
          <cell r="D6">
            <v>2016210117</v>
          </cell>
          <cell r="E6">
            <v>18375872762</v>
          </cell>
          <cell r="F6">
            <v>1379119432</v>
          </cell>
          <cell r="G6" t="str">
            <v>临床八年</v>
          </cell>
          <cell r="H6" t="str">
            <v>2016级</v>
          </cell>
        </row>
        <row r="7">
          <cell r="A7" t="str">
            <v>黄文利</v>
          </cell>
          <cell r="B7" t="str">
            <v>二</v>
          </cell>
          <cell r="C7" t="str">
            <v>女</v>
          </cell>
          <cell r="D7">
            <v>2016210040</v>
          </cell>
          <cell r="E7">
            <v>17725163466</v>
          </cell>
          <cell r="F7">
            <v>1019980392</v>
          </cell>
          <cell r="G7" t="str">
            <v>临床八年</v>
          </cell>
          <cell r="H7" t="str">
            <v>2016级</v>
          </cell>
        </row>
        <row r="8">
          <cell r="A8" t="str">
            <v>刘茂萍</v>
          </cell>
          <cell r="B8" t="str">
            <v>二</v>
          </cell>
          <cell r="C8" t="str">
            <v>女</v>
          </cell>
          <cell r="D8">
            <v>2016210067</v>
          </cell>
          <cell r="E8">
            <v>13880395305</v>
          </cell>
          <cell r="F8">
            <v>775993866</v>
          </cell>
          <cell r="G8" t="str">
            <v>临床八年</v>
          </cell>
          <cell r="H8" t="str">
            <v>2016级</v>
          </cell>
        </row>
        <row r="9">
          <cell r="A9" t="str">
            <v>何小凤</v>
          </cell>
        </row>
        <row r="9">
          <cell r="C9" t="str">
            <v>女</v>
          </cell>
          <cell r="D9">
            <v>2016220526</v>
          </cell>
          <cell r="E9">
            <v>13108940841</v>
          </cell>
          <cell r="F9">
            <v>1285742685</v>
          </cell>
          <cell r="G9" t="str">
            <v>护理</v>
          </cell>
          <cell r="H9" t="str">
            <v>2016级</v>
          </cell>
        </row>
        <row r="10">
          <cell r="A10" t="str">
            <v>王梦迟</v>
          </cell>
        </row>
        <row r="10">
          <cell r="C10" t="str">
            <v>女</v>
          </cell>
          <cell r="D10">
            <v>2016220750</v>
          </cell>
          <cell r="E10">
            <v>18875212572</v>
          </cell>
          <cell r="F10">
            <v>1428269029</v>
          </cell>
          <cell r="G10" t="str">
            <v>护理</v>
          </cell>
          <cell r="H10" t="str">
            <v>2016级</v>
          </cell>
        </row>
        <row r="11">
          <cell r="A11" t="str">
            <v>陈代科</v>
          </cell>
          <cell r="B11" t="str">
            <v>三</v>
          </cell>
          <cell r="C11" t="str">
            <v>男</v>
          </cell>
          <cell r="D11">
            <v>2016222231</v>
          </cell>
          <cell r="E11">
            <v>13629758463</v>
          </cell>
          <cell r="F11">
            <v>1157492849</v>
          </cell>
          <cell r="G11" t="str">
            <v>口腔</v>
          </cell>
          <cell r="H11" t="str">
            <v>2016级</v>
          </cell>
        </row>
        <row r="12">
          <cell r="A12" t="str">
            <v>赵雨婷</v>
          </cell>
        </row>
        <row r="12">
          <cell r="D12">
            <v>2016220950</v>
          </cell>
          <cell r="E12">
            <v>18908278696</v>
          </cell>
          <cell r="F12">
            <v>3253361354</v>
          </cell>
          <cell r="G12" t="str">
            <v>护理</v>
          </cell>
          <cell r="H12" t="str">
            <v>2016级</v>
          </cell>
        </row>
        <row r="13">
          <cell r="A13" t="str">
            <v>李学圆</v>
          </cell>
        </row>
        <row r="13">
          <cell r="C13" t="str">
            <v>男</v>
          </cell>
          <cell r="D13">
            <v>2016223395</v>
          </cell>
          <cell r="E13">
            <v>13635463981</v>
          </cell>
          <cell r="F13">
            <v>1070232430</v>
          </cell>
          <cell r="G13" t="str">
            <v>中医</v>
          </cell>
          <cell r="H13" t="str">
            <v>2016级</v>
          </cell>
        </row>
        <row r="14">
          <cell r="A14" t="str">
            <v>朱琪琦</v>
          </cell>
          <cell r="B14" t="str">
            <v>六</v>
          </cell>
          <cell r="C14" t="str">
            <v>女</v>
          </cell>
          <cell r="D14">
            <v>2016223071</v>
          </cell>
          <cell r="E14">
            <v>18883853573</v>
          </cell>
          <cell r="F14">
            <v>408926740</v>
          </cell>
          <cell r="G14" t="str">
            <v>针灸推拿</v>
          </cell>
          <cell r="H14" t="str">
            <v>2016级</v>
          </cell>
        </row>
        <row r="15">
          <cell r="A15" t="str">
            <v>王倩</v>
          </cell>
        </row>
        <row r="15">
          <cell r="C15" t="str">
            <v>女</v>
          </cell>
          <cell r="D15">
            <v>2016220751</v>
          </cell>
          <cell r="E15">
            <v>15213532770</v>
          </cell>
          <cell r="F15">
            <v>1402238269</v>
          </cell>
          <cell r="G15" t="str">
            <v>护理</v>
          </cell>
          <cell r="H15" t="str">
            <v>2016级</v>
          </cell>
        </row>
        <row r="16">
          <cell r="A16" t="str">
            <v>夏雪</v>
          </cell>
          <cell r="B16" t="str">
            <v>一</v>
          </cell>
          <cell r="C16" t="str">
            <v>女</v>
          </cell>
          <cell r="D16">
            <v>2016223708</v>
          </cell>
          <cell r="E16">
            <v>13527529565</v>
          </cell>
          <cell r="F16">
            <v>2546713196</v>
          </cell>
          <cell r="G16" t="str">
            <v>麻醉学</v>
          </cell>
          <cell r="H16" t="str">
            <v>2016级</v>
          </cell>
        </row>
        <row r="17">
          <cell r="A17" t="str">
            <v>陈京京</v>
          </cell>
        </row>
        <row r="17">
          <cell r="C17" t="str">
            <v>女</v>
          </cell>
          <cell r="D17">
            <v>2017223243</v>
          </cell>
          <cell r="E17">
            <v>18875211073</v>
          </cell>
          <cell r="F17">
            <v>3429532406</v>
          </cell>
          <cell r="G17" t="str">
            <v>医学检验技术</v>
          </cell>
          <cell r="H17" t="str">
            <v>2017级</v>
          </cell>
        </row>
        <row r="18">
          <cell r="A18" t="str">
            <v>周程</v>
          </cell>
        </row>
        <row r="18">
          <cell r="C18" t="str">
            <v>女</v>
          </cell>
          <cell r="D18">
            <v>2017223419</v>
          </cell>
          <cell r="E18">
            <v>15723465373</v>
          </cell>
          <cell r="F18">
            <v>1944234196</v>
          </cell>
          <cell r="G18" t="str">
            <v>生物医学工程</v>
          </cell>
          <cell r="H18" t="str">
            <v>2017级</v>
          </cell>
        </row>
        <row r="19">
          <cell r="A19" t="str">
            <v>包卜文</v>
          </cell>
          <cell r="B19" t="str">
            <v>二</v>
          </cell>
          <cell r="C19" t="str">
            <v>女</v>
          </cell>
          <cell r="D19">
            <v>2017221202</v>
          </cell>
          <cell r="E19">
            <v>18423212959</v>
          </cell>
          <cell r="F19">
            <v>996524590</v>
          </cell>
          <cell r="G19" t="str">
            <v>康复医学</v>
          </cell>
          <cell r="H19" t="str">
            <v>2017级</v>
          </cell>
        </row>
        <row r="20">
          <cell r="A20" t="str">
            <v>冯艺</v>
          </cell>
          <cell r="B20" t="str">
            <v>四</v>
          </cell>
          <cell r="C20" t="str">
            <v>女</v>
          </cell>
          <cell r="D20">
            <v>2017222412</v>
          </cell>
          <cell r="E20">
            <v>15730169580</v>
          </cell>
          <cell r="F20">
            <v>453994514</v>
          </cell>
          <cell r="G20" t="str">
            <v>护理</v>
          </cell>
          <cell r="H20" t="str">
            <v>2017级</v>
          </cell>
        </row>
        <row r="21">
          <cell r="A21" t="str">
            <v>任晓睿</v>
          </cell>
        </row>
        <row r="21">
          <cell r="C21" t="str">
            <v>女</v>
          </cell>
          <cell r="D21">
            <v>2017220952</v>
          </cell>
          <cell r="E21">
            <v>18723620916</v>
          </cell>
          <cell r="F21">
            <v>614607031</v>
          </cell>
          <cell r="G21" t="str">
            <v>临床医学</v>
          </cell>
          <cell r="H21" t="str">
            <v>2017级</v>
          </cell>
        </row>
        <row r="22">
          <cell r="A22" t="str">
            <v>谭巧</v>
          </cell>
          <cell r="B22" t="str">
            <v>四</v>
          </cell>
          <cell r="C22" t="str">
            <v>男</v>
          </cell>
          <cell r="D22">
            <v>2017222322</v>
          </cell>
          <cell r="E22">
            <v>15696934098</v>
          </cell>
          <cell r="F22">
            <v>1819773857</v>
          </cell>
          <cell r="G22" t="str">
            <v>护理</v>
          </cell>
          <cell r="H22" t="str">
            <v>2017级</v>
          </cell>
        </row>
        <row r="23">
          <cell r="A23" t="str">
            <v>刘荣荣</v>
          </cell>
          <cell r="B23" t="str">
            <v>五</v>
          </cell>
          <cell r="C23" t="str">
            <v>女</v>
          </cell>
          <cell r="D23">
            <v>2017222734</v>
          </cell>
          <cell r="E23">
            <v>13206086160</v>
          </cell>
          <cell r="F23">
            <v>1040542887</v>
          </cell>
          <cell r="G23" t="str">
            <v>公共事业管理</v>
          </cell>
          <cell r="H23" t="str">
            <v>2017级</v>
          </cell>
        </row>
        <row r="24">
          <cell r="A24" t="str">
            <v>刘丁维</v>
          </cell>
        </row>
        <row r="24">
          <cell r="C24" t="str">
            <v>男</v>
          </cell>
          <cell r="D24">
            <v>2017221800</v>
          </cell>
          <cell r="E24">
            <v>18375939211</v>
          </cell>
          <cell r="F24">
            <v>920532537</v>
          </cell>
          <cell r="G24" t="str">
            <v>中西医临床医学</v>
          </cell>
          <cell r="H24" t="str">
            <v>2017级</v>
          </cell>
        </row>
        <row r="25">
          <cell r="A25" t="str">
            <v>游时敏</v>
          </cell>
          <cell r="B25" t="str">
            <v>十</v>
          </cell>
          <cell r="C25" t="str">
            <v>女</v>
          </cell>
          <cell r="D25">
            <v>2017223467</v>
          </cell>
          <cell r="E25">
            <v>18323239974</v>
          </cell>
          <cell r="F25">
            <v>1871252214</v>
          </cell>
          <cell r="G25" t="str">
            <v>英语</v>
          </cell>
          <cell r="H25" t="str">
            <v>2017级</v>
          </cell>
        </row>
        <row r="26">
          <cell r="A26" t="str">
            <v>黄兴</v>
          </cell>
        </row>
        <row r="26">
          <cell r="C26" t="str">
            <v>男</v>
          </cell>
          <cell r="D26">
            <v>2017223568</v>
          </cell>
          <cell r="E26">
            <v>15123823466</v>
          </cell>
          <cell r="F26">
            <v>2544089187</v>
          </cell>
          <cell r="G26" t="str">
            <v>药物制剂</v>
          </cell>
          <cell r="H26" t="str">
            <v>2017级</v>
          </cell>
        </row>
        <row r="27">
          <cell r="A27" t="str">
            <v>段宗呈</v>
          </cell>
          <cell r="B27" t="str">
            <v>九</v>
          </cell>
          <cell r="C27" t="str">
            <v>男</v>
          </cell>
          <cell r="D27">
            <v>2017223564</v>
          </cell>
          <cell r="E27">
            <v>18875209562</v>
          </cell>
          <cell r="F27">
            <v>1736382966</v>
          </cell>
          <cell r="G27" t="str">
            <v>药物制剂</v>
          </cell>
          <cell r="H27" t="str">
            <v>2017级</v>
          </cell>
        </row>
        <row r="28">
          <cell r="A28" t="str">
            <v>冉驯</v>
          </cell>
          <cell r="B28" t="str">
            <v>二</v>
          </cell>
          <cell r="C28" t="str">
            <v>男</v>
          </cell>
          <cell r="D28">
            <v>2017221319</v>
          </cell>
          <cell r="E28">
            <v>13594591216</v>
          </cell>
          <cell r="F28">
            <v>1539504244</v>
          </cell>
          <cell r="G28" t="str">
            <v>临床</v>
          </cell>
          <cell r="H28" t="str">
            <v>2017级</v>
          </cell>
        </row>
        <row r="29">
          <cell r="A29" t="str">
            <v>周树明</v>
          </cell>
        </row>
        <row r="29">
          <cell r="C29" t="str">
            <v>男</v>
          </cell>
          <cell r="D29">
            <v>2017221359</v>
          </cell>
          <cell r="E29">
            <v>13272541848</v>
          </cell>
          <cell r="F29">
            <v>1879955694</v>
          </cell>
          <cell r="G29" t="str">
            <v>临床</v>
          </cell>
          <cell r="H29" t="str">
            <v>2017级</v>
          </cell>
        </row>
        <row r="30">
          <cell r="A30" t="str">
            <v>吴思敏</v>
          </cell>
          <cell r="B30" t="str">
            <v>二</v>
          </cell>
          <cell r="C30" t="str">
            <v>男</v>
          </cell>
          <cell r="D30">
            <v>2017221338</v>
          </cell>
          <cell r="E30">
            <v>15730839574</v>
          </cell>
          <cell r="F30">
            <v>425651025</v>
          </cell>
          <cell r="G30" t="str">
            <v>临床</v>
          </cell>
          <cell r="H30" t="str">
            <v>2017级</v>
          </cell>
        </row>
        <row r="31">
          <cell r="A31" t="str">
            <v>熊贵川</v>
          </cell>
          <cell r="B31" t="str">
            <v>二</v>
          </cell>
          <cell r="C31" t="str">
            <v>男</v>
          </cell>
          <cell r="D31">
            <v>2017221342</v>
          </cell>
          <cell r="E31">
            <v>18323545244</v>
          </cell>
          <cell r="F31">
            <v>2280403603</v>
          </cell>
          <cell r="G31" t="str">
            <v>临床</v>
          </cell>
          <cell r="H31" t="str">
            <v>2017级</v>
          </cell>
        </row>
        <row r="32">
          <cell r="A32" t="str">
            <v>何金燭</v>
          </cell>
        </row>
        <row r="32">
          <cell r="C32" t="str">
            <v>男</v>
          </cell>
          <cell r="D32">
            <v>2017223437</v>
          </cell>
          <cell r="E32">
            <v>13896868349</v>
          </cell>
          <cell r="F32">
            <v>877124741</v>
          </cell>
          <cell r="G32" t="str">
            <v>英语</v>
          </cell>
          <cell r="H32" t="str">
            <v>2017级</v>
          </cell>
        </row>
        <row r="33">
          <cell r="A33" t="str">
            <v>徐品馨</v>
          </cell>
          <cell r="B33" t="str">
            <v>九</v>
          </cell>
          <cell r="C33" t="str">
            <v>女</v>
          </cell>
          <cell r="D33">
            <v>2017223639</v>
          </cell>
          <cell r="E33">
            <v>13206106052</v>
          </cell>
          <cell r="F33">
            <v>1726517547</v>
          </cell>
          <cell r="G33" t="str">
            <v>药学</v>
          </cell>
          <cell r="H33" t="str">
            <v>2017级</v>
          </cell>
        </row>
        <row r="34">
          <cell r="A34" t="str">
            <v>王婷</v>
          </cell>
          <cell r="B34" t="str">
            <v>六</v>
          </cell>
          <cell r="C34" t="str">
            <v>女</v>
          </cell>
          <cell r="D34">
            <v>2017221740</v>
          </cell>
          <cell r="E34">
            <v>18423130561</v>
          </cell>
          <cell r="F34">
            <v>1509517132</v>
          </cell>
          <cell r="G34" t="str">
            <v>针灸推拿</v>
          </cell>
          <cell r="H34" t="str">
            <v>2017级</v>
          </cell>
        </row>
        <row r="35">
          <cell r="A35" t="str">
            <v>黎雨晨</v>
          </cell>
          <cell r="B35" t="str">
            <v>八</v>
          </cell>
          <cell r="C35" t="str">
            <v>男</v>
          </cell>
          <cell r="D35">
            <v>2017223123</v>
          </cell>
          <cell r="E35">
            <v>18875208987</v>
          </cell>
          <cell r="F35">
            <v>905529443</v>
          </cell>
          <cell r="G35" t="str">
            <v>基础医学</v>
          </cell>
          <cell r="H35" t="str">
            <v>2017级</v>
          </cell>
        </row>
        <row r="36">
          <cell r="A36" t="str">
            <v>颜美蓉</v>
          </cell>
          <cell r="B36" t="str">
            <v>四</v>
          </cell>
          <cell r="C36" t="str">
            <v>女</v>
          </cell>
          <cell r="D36">
            <v>2017222503</v>
          </cell>
          <cell r="E36">
            <v>15723558046</v>
          </cell>
          <cell r="F36">
            <v>1040652506</v>
          </cell>
          <cell r="G36" t="str">
            <v>护理</v>
          </cell>
          <cell r="H36" t="str">
            <v>2017级</v>
          </cell>
        </row>
        <row r="37">
          <cell r="A37" t="str">
            <v>周颖</v>
          </cell>
          <cell r="B37" t="str">
            <v>六</v>
          </cell>
          <cell r="C37" t="str">
            <v>女</v>
          </cell>
          <cell r="D37">
            <v>2017221851</v>
          </cell>
          <cell r="E37">
            <v>18875216500</v>
          </cell>
          <cell r="F37">
            <v>1623427588</v>
          </cell>
          <cell r="G37" t="str">
            <v>中西医临床医学</v>
          </cell>
          <cell r="H37" t="str">
            <v>2017级</v>
          </cell>
        </row>
        <row r="38">
          <cell r="A38" t="str">
            <v>庹江林</v>
          </cell>
          <cell r="B38" t="str">
            <v>五</v>
          </cell>
          <cell r="C38" t="str">
            <v>男</v>
          </cell>
          <cell r="D38">
            <v>2017222751</v>
          </cell>
          <cell r="E38">
            <v>13098703795</v>
          </cell>
          <cell r="F38">
            <v>1610830724</v>
          </cell>
          <cell r="G38" t="str">
            <v>公共事业管理</v>
          </cell>
          <cell r="H38" t="str">
            <v>2017级</v>
          </cell>
        </row>
        <row r="39">
          <cell r="A39" t="str">
            <v>俞灵芝</v>
          </cell>
          <cell r="B39" t="str">
            <v>十</v>
          </cell>
          <cell r="C39" t="str">
            <v>女</v>
          </cell>
          <cell r="D39">
            <v>2017223468</v>
          </cell>
          <cell r="E39">
            <v>18875201370</v>
          </cell>
          <cell r="F39">
            <v>2213897456</v>
          </cell>
          <cell r="G39" t="str">
            <v>英语</v>
          </cell>
          <cell r="H39" t="str">
            <v>2017级</v>
          </cell>
        </row>
        <row r="40">
          <cell r="A40" t="str">
            <v>黄琪</v>
          </cell>
          <cell r="B40" t="str">
            <v>十</v>
          </cell>
          <cell r="C40" t="str">
            <v>女</v>
          </cell>
          <cell r="D40">
            <v>2017223442</v>
          </cell>
          <cell r="E40">
            <v>13594366428</v>
          </cell>
          <cell r="F40">
            <v>2099827150</v>
          </cell>
          <cell r="G40" t="str">
            <v>英语</v>
          </cell>
          <cell r="H40" t="str">
            <v>2017级</v>
          </cell>
        </row>
        <row r="41">
          <cell r="A41" t="str">
            <v>胡家洁</v>
          </cell>
        </row>
        <row r="41">
          <cell r="C41" t="str">
            <v>女</v>
          </cell>
          <cell r="D41">
            <v>2017223440</v>
          </cell>
          <cell r="E41">
            <v>13696058135</v>
          </cell>
          <cell r="F41">
            <v>992563401</v>
          </cell>
          <cell r="G41" t="str">
            <v>英语</v>
          </cell>
          <cell r="H41" t="str">
            <v>2017级</v>
          </cell>
        </row>
        <row r="42">
          <cell r="A42" t="str">
            <v>田叶</v>
          </cell>
        </row>
        <row r="42">
          <cell r="C42" t="str">
            <v>女</v>
          </cell>
          <cell r="D42">
            <v>2017221670</v>
          </cell>
          <cell r="E42">
            <v>15683784616</v>
          </cell>
          <cell r="F42">
            <v>1427114423</v>
          </cell>
          <cell r="G42" t="str">
            <v>口腔医学技术</v>
          </cell>
          <cell r="H42" t="str">
            <v>2017级</v>
          </cell>
        </row>
        <row r="43">
          <cell r="A43" t="str">
            <v>罗迪云</v>
          </cell>
          <cell r="B43" t="str">
            <v>二</v>
          </cell>
          <cell r="C43" t="str">
            <v>女</v>
          </cell>
          <cell r="D43">
            <v>2017220933</v>
          </cell>
          <cell r="E43">
            <v>18875209868</v>
          </cell>
          <cell r="F43">
            <v>2642313991</v>
          </cell>
          <cell r="G43" t="str">
            <v>临床医学</v>
          </cell>
          <cell r="H43" t="str">
            <v>2017级</v>
          </cell>
        </row>
        <row r="44">
          <cell r="A44" t="str">
            <v>石潞</v>
          </cell>
          <cell r="B44" t="str">
            <v>四</v>
          </cell>
          <cell r="C44" t="str">
            <v>女</v>
          </cell>
          <cell r="D44">
            <v>2017222471</v>
          </cell>
          <cell r="E44">
            <v>18423080533</v>
          </cell>
          <cell r="F44">
            <v>1113181679</v>
          </cell>
          <cell r="G44" t="str">
            <v>护理</v>
          </cell>
          <cell r="H44" t="str">
            <v>2017级</v>
          </cell>
        </row>
        <row r="45">
          <cell r="A45" t="str">
            <v>万紫薇</v>
          </cell>
          <cell r="B45" t="str">
            <v>三</v>
          </cell>
          <cell r="C45" t="str">
            <v>女</v>
          </cell>
          <cell r="D45">
            <v>2017221671</v>
          </cell>
          <cell r="E45">
            <v>18875214987</v>
          </cell>
          <cell r="F45">
            <v>907077696</v>
          </cell>
          <cell r="G45" t="str">
            <v>口技</v>
          </cell>
          <cell r="H45" t="str">
            <v>2017级</v>
          </cell>
        </row>
        <row r="46">
          <cell r="A46" t="str">
            <v>熊星星</v>
          </cell>
          <cell r="B46" t="str">
            <v>八</v>
          </cell>
          <cell r="C46" t="str">
            <v>女</v>
          </cell>
          <cell r="D46">
            <v>2017223222</v>
          </cell>
          <cell r="E46">
            <v>15202399244</v>
          </cell>
          <cell r="F46">
            <v>1572245846</v>
          </cell>
          <cell r="G46" t="str">
            <v>医学实验技术</v>
          </cell>
          <cell r="H46" t="str">
            <v>2017级</v>
          </cell>
        </row>
        <row r="47">
          <cell r="A47" t="str">
            <v>彭子强</v>
          </cell>
          <cell r="B47" t="str">
            <v>九</v>
          </cell>
          <cell r="C47" t="str">
            <v>男</v>
          </cell>
          <cell r="D47">
            <v>2017223582</v>
          </cell>
          <cell r="E47">
            <v>18875211549</v>
          </cell>
          <cell r="F47">
            <v>934061167</v>
          </cell>
          <cell r="G47" t="str">
            <v>药物制剂</v>
          </cell>
          <cell r="H47" t="str">
            <v>2017级</v>
          </cell>
        </row>
        <row r="48">
          <cell r="A48" t="str">
            <v>曾毅</v>
          </cell>
          <cell r="B48" t="str">
            <v>五</v>
          </cell>
          <cell r="C48" t="str">
            <v>男</v>
          </cell>
          <cell r="D48">
            <v>2017222900</v>
          </cell>
          <cell r="E48">
            <v>15095947734</v>
          </cell>
          <cell r="F48">
            <v>2650401812</v>
          </cell>
          <cell r="G48" t="str">
            <v>应用统计学</v>
          </cell>
          <cell r="H48" t="str">
            <v>2017级</v>
          </cell>
        </row>
        <row r="49">
          <cell r="A49" t="str">
            <v>梁永娅</v>
          </cell>
          <cell r="B49" t="str">
            <v>四</v>
          </cell>
          <cell r="C49" t="str">
            <v>女</v>
          </cell>
          <cell r="D49">
            <v>2017222139</v>
          </cell>
          <cell r="E49">
            <v>13453909239</v>
          </cell>
          <cell r="F49">
            <v>577487427</v>
          </cell>
          <cell r="G49" t="str">
            <v>护理</v>
          </cell>
          <cell r="H49" t="str">
            <v>2017级</v>
          </cell>
        </row>
        <row r="50">
          <cell r="A50" t="str">
            <v>蒙春莉</v>
          </cell>
          <cell r="B50" t="str">
            <v>二</v>
          </cell>
          <cell r="C50" t="str">
            <v>女</v>
          </cell>
          <cell r="D50">
            <v>2016221960</v>
          </cell>
          <cell r="E50">
            <v>15736261516</v>
          </cell>
          <cell r="F50">
            <v>2046218589</v>
          </cell>
          <cell r="G50" t="str">
            <v>临床二系</v>
          </cell>
          <cell r="H50" t="str">
            <v>2016级</v>
          </cell>
        </row>
        <row r="51">
          <cell r="A51" t="str">
            <v>杨江路</v>
          </cell>
          <cell r="B51" t="str">
            <v>四</v>
          </cell>
          <cell r="C51" t="str">
            <v>女</v>
          </cell>
          <cell r="D51">
            <v>2017222506</v>
          </cell>
          <cell r="E51">
            <v>18875211968</v>
          </cell>
          <cell r="F51">
            <v>1084348554</v>
          </cell>
          <cell r="G51" t="str">
            <v>护理</v>
          </cell>
          <cell r="H51" t="str">
            <v>2017级</v>
          </cell>
        </row>
        <row r="52">
          <cell r="A52" t="str">
            <v>刘一余</v>
          </cell>
        </row>
        <row r="52">
          <cell r="C52" t="str">
            <v>男</v>
          </cell>
          <cell r="D52">
            <v>2016221718</v>
          </cell>
          <cell r="E52">
            <v>18716923370</v>
          </cell>
          <cell r="F52">
            <v>940097516</v>
          </cell>
          <cell r="G52" t="str">
            <v>麻醉</v>
          </cell>
          <cell r="H52" t="str">
            <v>2016级</v>
          </cell>
        </row>
        <row r="53">
          <cell r="A53" t="str">
            <v>向露</v>
          </cell>
          <cell r="B53" t="str">
            <v>五</v>
          </cell>
          <cell r="C53" t="str">
            <v>女</v>
          </cell>
          <cell r="D53">
            <v>2016223710</v>
          </cell>
          <cell r="E53">
            <v>18423653902</v>
          </cell>
          <cell r="F53">
            <v>1606999132</v>
          </cell>
          <cell r="G53" t="str">
            <v>预防医学</v>
          </cell>
          <cell r="H53" t="str">
            <v>2016级</v>
          </cell>
        </row>
        <row r="54">
          <cell r="A54" t="str">
            <v>明奎</v>
          </cell>
          <cell r="B54" t="str">
            <v>五</v>
          </cell>
          <cell r="C54" t="str">
            <v>男</v>
          </cell>
          <cell r="D54">
            <v>2016223410</v>
          </cell>
          <cell r="E54">
            <v>18875213457</v>
          </cell>
          <cell r="F54">
            <v>495762992</v>
          </cell>
          <cell r="G54" t="str">
            <v>公共事业管理</v>
          </cell>
          <cell r="H54" t="str">
            <v>2016级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7"/>
  <sheetViews>
    <sheetView tabSelected="1" zoomScale="145" zoomScaleNormal="145" workbookViewId="0">
      <selection activeCell="H8" sqref="H8"/>
    </sheetView>
  </sheetViews>
  <sheetFormatPr defaultColWidth="9" defaultRowHeight="13.5"/>
  <cols>
    <col min="2" max="2" width="11.5" hidden="1"/>
    <col min="3" max="3" width="9" customWidth="1"/>
    <col min="4" max="4" width="23.375" customWidth="1"/>
    <col min="5" max="5" width="17.125" customWidth="1"/>
    <col min="6" max="6" width="11.5" hidden="1"/>
    <col min="7" max="7" width="9" customWidth="1"/>
    <col min="8" max="8" width="19.625" customWidth="1"/>
    <col min="9" max="9" width="9" customWidth="1"/>
    <col min="10" max="10" width="11.5" hidden="1"/>
    <col min="11" max="11" width="9" customWidth="1"/>
    <col min="12" max="12" width="23.625" customWidth="1"/>
    <col min="13" max="13" width="9" customWidth="1"/>
  </cols>
  <sheetData>
    <row r="1" ht="25.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1</v>
      </c>
      <c r="B2" s="2" t="s">
        <v>2</v>
      </c>
      <c r="C2" s="2" t="s">
        <v>3</v>
      </c>
      <c r="D2" s="2" t="s">
        <v>4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1</v>
      </c>
      <c r="J2" s="3" t="s">
        <v>2</v>
      </c>
      <c r="K2" s="2" t="s">
        <v>3</v>
      </c>
      <c r="L2" s="2" t="s">
        <v>4</v>
      </c>
    </row>
    <row r="3" ht="14.25" spans="1:12">
      <c r="A3" s="4" t="s">
        <v>5</v>
      </c>
      <c r="B3" s="5">
        <v>2017221071</v>
      </c>
      <c r="C3" s="4" t="str">
        <f t="shared" ref="C3:C33" si="0">MID(B3,1,4)&amp;"级"</f>
        <v>2017级</v>
      </c>
      <c r="D3" s="4" t="str">
        <f>VLOOKUP(B3,[1]Worksheet!$A$2:$B$143,2,FALSE)</f>
        <v> 医学影像学</v>
      </c>
      <c r="E3" s="3" t="s">
        <v>6</v>
      </c>
      <c r="F3" s="6">
        <v>2016222614</v>
      </c>
      <c r="G3" s="7" t="str">
        <f t="shared" ref="G3:G33" si="1">MID(F3,1,4)&amp;"级"</f>
        <v>2016级</v>
      </c>
      <c r="H3" s="7" t="str">
        <f>VLOOKUP(F3,[1]Worksheet!$A$2:$B$143,2,FALSE)</f>
        <v> 临床医学五年制三系</v>
      </c>
      <c r="I3" s="3" t="s">
        <v>7</v>
      </c>
      <c r="J3" s="6">
        <v>2017222314</v>
      </c>
      <c r="K3" s="7" t="str">
        <f t="shared" ref="K3:K57" si="2">MID(J3,1,4)&amp;"级"</f>
        <v>2017级</v>
      </c>
      <c r="L3" s="2" t="s">
        <v>8</v>
      </c>
    </row>
    <row r="4" ht="14.25" spans="1:12">
      <c r="A4" s="4" t="s">
        <v>9</v>
      </c>
      <c r="B4" s="4">
        <v>2017220173</v>
      </c>
      <c r="C4" s="4" t="str">
        <f t="shared" si="0"/>
        <v>2017级</v>
      </c>
      <c r="D4" s="4" t="s">
        <v>10</v>
      </c>
      <c r="E4" s="3" t="s">
        <v>11</v>
      </c>
      <c r="F4" s="6">
        <v>2017220143</v>
      </c>
      <c r="G4" s="7" t="str">
        <f t="shared" si="1"/>
        <v>2017级</v>
      </c>
      <c r="H4" s="3" t="s">
        <v>10</v>
      </c>
      <c r="I4" s="3" t="s">
        <v>12</v>
      </c>
      <c r="J4" s="6">
        <v>2017220150</v>
      </c>
      <c r="K4" s="7" t="str">
        <f t="shared" si="2"/>
        <v>2017级</v>
      </c>
      <c r="L4" s="2" t="s">
        <v>13</v>
      </c>
    </row>
    <row r="5" ht="14.25" spans="1:12">
      <c r="A5" s="4" t="s">
        <v>14</v>
      </c>
      <c r="B5" s="5">
        <v>2015224000</v>
      </c>
      <c r="C5" s="4" t="str">
        <f t="shared" si="0"/>
        <v>2015级</v>
      </c>
      <c r="D5" s="4" t="str">
        <f>VLOOKUP(B5,[1]Worksheet!$A$2:$B$143,2,FALSE)</f>
        <v>中医学</v>
      </c>
      <c r="E5" s="3" t="s">
        <v>15</v>
      </c>
      <c r="F5" s="6">
        <v>2015224031</v>
      </c>
      <c r="G5" s="7" t="str">
        <f t="shared" si="1"/>
        <v>2015级</v>
      </c>
      <c r="H5" s="7" t="str">
        <f>VLOOKUP(F5,[1]Worksheet!$A$2:$B$143,2,FALSE)</f>
        <v> 中医</v>
      </c>
      <c r="I5" s="3" t="s">
        <v>16</v>
      </c>
      <c r="J5" s="12">
        <v>2015223994</v>
      </c>
      <c r="K5" s="7" t="str">
        <f t="shared" si="2"/>
        <v>2015级</v>
      </c>
      <c r="L5" s="2" t="s">
        <v>17</v>
      </c>
    </row>
    <row r="6" ht="14.25" spans="1:12">
      <c r="A6" s="4" t="s">
        <v>18</v>
      </c>
      <c r="B6" s="5">
        <v>2017222025</v>
      </c>
      <c r="C6" s="4" t="str">
        <f t="shared" si="0"/>
        <v>2017级</v>
      </c>
      <c r="D6" s="4" t="str">
        <f>VLOOKUP(B6,[1]Worksheet!$A$2:$B$143,2,FALSE)</f>
        <v> 中医学</v>
      </c>
      <c r="E6" s="3" t="s">
        <v>19</v>
      </c>
      <c r="F6" s="6">
        <v>2017221999</v>
      </c>
      <c r="G6" s="7" t="str">
        <f t="shared" si="1"/>
        <v>2017级</v>
      </c>
      <c r="H6" s="7" t="str">
        <f>VLOOKUP(F6,[1]Worksheet!$A$2:$B$143,2,FALSE)</f>
        <v> 中医学</v>
      </c>
      <c r="I6" s="3" t="s">
        <v>20</v>
      </c>
      <c r="J6" s="12">
        <v>2017222012</v>
      </c>
      <c r="K6" s="7" t="str">
        <f t="shared" si="2"/>
        <v>2017级</v>
      </c>
      <c r="L6" s="2" t="str">
        <f>VLOOKUP(J6,[1]Worksheet!$A$2:$B$143,2,FALSE)</f>
        <v> 中医学</v>
      </c>
    </row>
    <row r="7" ht="14.25" spans="1:12">
      <c r="A7" s="4" t="s">
        <v>21</v>
      </c>
      <c r="B7" s="5">
        <v>2017222322</v>
      </c>
      <c r="C7" s="4" t="str">
        <f t="shared" si="0"/>
        <v>2017级</v>
      </c>
      <c r="D7" s="4" t="str">
        <f>VLOOKUP(B7,[1]Worksheet!$A$2:$B$143,2,FALSE)</f>
        <v> 护理学</v>
      </c>
      <c r="E7" s="3" t="s">
        <v>22</v>
      </c>
      <c r="F7" s="6">
        <v>2017222337</v>
      </c>
      <c r="G7" s="7" t="str">
        <f t="shared" si="1"/>
        <v>2017级</v>
      </c>
      <c r="H7" s="7" t="str">
        <f>VLOOKUP(F7,[1]Worksheet!$A$2:$B$143,2,FALSE)</f>
        <v> 护理学</v>
      </c>
      <c r="I7" s="3" t="s">
        <v>23</v>
      </c>
      <c r="J7" s="6">
        <v>2016220798</v>
      </c>
      <c r="K7" s="7" t="str">
        <f t="shared" si="2"/>
        <v>2016级</v>
      </c>
      <c r="L7" s="2" t="str">
        <f>VLOOKUP(J7,[1]Worksheet!$A$2:$B$143,2,FALSE)</f>
        <v> 护理学</v>
      </c>
    </row>
    <row r="8" ht="14.25" spans="1:12">
      <c r="A8" s="4" t="s">
        <v>24</v>
      </c>
      <c r="B8" s="5">
        <v>2016222978</v>
      </c>
      <c r="C8" s="4" t="str">
        <f t="shared" si="0"/>
        <v>2016级</v>
      </c>
      <c r="D8" s="4" t="str">
        <f>VLOOKUP(B8,[1]Worksheet!$A$2:$B$143,2,FALSE)</f>
        <v>医学英语</v>
      </c>
      <c r="E8" s="3" t="s">
        <v>25</v>
      </c>
      <c r="F8" s="6">
        <v>2017223474</v>
      </c>
      <c r="G8" s="7" t="str">
        <f t="shared" si="1"/>
        <v>2017级</v>
      </c>
      <c r="H8" s="7" t="str">
        <f>VLOOKUP(F8,[1]Worksheet!$A$2:$B$143,2,FALSE)</f>
        <v> 医学英语</v>
      </c>
      <c r="I8" s="3" t="s">
        <v>26</v>
      </c>
      <c r="J8" s="6">
        <v>2016222981</v>
      </c>
      <c r="K8" s="7" t="str">
        <f t="shared" si="2"/>
        <v>2016级</v>
      </c>
      <c r="L8" s="2" t="str">
        <f>VLOOKUP(J8,[1]Worksheet!$A$2:$B$143,2,FALSE)</f>
        <v>医学英语</v>
      </c>
    </row>
    <row r="9" ht="14.25" spans="1:12">
      <c r="A9" s="4" t="s">
        <v>27</v>
      </c>
      <c r="B9" s="5">
        <v>2016223519</v>
      </c>
      <c r="C9" s="4" t="str">
        <f t="shared" si="0"/>
        <v>2016级</v>
      </c>
      <c r="D9" s="4" t="str">
        <f>VLOOKUP(B9,[1]Worksheet!$A$2:$B$143,2,FALSE)</f>
        <v>卫生检验与检疫</v>
      </c>
      <c r="E9" s="3" t="s">
        <v>28</v>
      </c>
      <c r="F9" s="6">
        <v>2016223524</v>
      </c>
      <c r="G9" s="7" t="str">
        <f t="shared" si="1"/>
        <v>2016级</v>
      </c>
      <c r="H9" s="7" t="str">
        <f>VLOOKUP(F9,[1]Worksheet!$A$2:$B$143,2,FALSE)</f>
        <v> 卫生检验与检疫</v>
      </c>
      <c r="I9" s="3" t="s">
        <v>29</v>
      </c>
      <c r="J9" s="6">
        <v>2017223064</v>
      </c>
      <c r="K9" s="7" t="str">
        <f t="shared" si="2"/>
        <v>2017级</v>
      </c>
      <c r="L9" s="2" t="str">
        <f>VLOOKUP(J9,[1]Worksheet!$A$2:$B$143,2,FALSE)</f>
        <v> 预防医学</v>
      </c>
    </row>
    <row r="10" ht="14.25" spans="1:12">
      <c r="A10" s="4" t="s">
        <v>30</v>
      </c>
      <c r="B10" s="5">
        <v>2017222412</v>
      </c>
      <c r="C10" s="4" t="str">
        <f t="shared" si="0"/>
        <v>2017级</v>
      </c>
      <c r="D10" s="4" t="str">
        <f>VLOOKUP(B10,[1]Worksheet!$A$2:$B$143,2,FALSE)</f>
        <v> 护理本科</v>
      </c>
      <c r="E10" s="4" t="s">
        <v>31</v>
      </c>
      <c r="F10" s="6">
        <v>2017220933</v>
      </c>
      <c r="G10" s="7" t="str">
        <f t="shared" si="1"/>
        <v>2017级</v>
      </c>
      <c r="H10" s="7" t="str">
        <f>VLOOKUP(F10,[1]Worksheet!$A$2:$B$143,2,FALSE)</f>
        <v>级临床医学二系</v>
      </c>
      <c r="I10" s="4" t="s">
        <v>32</v>
      </c>
      <c r="J10" s="6">
        <v>2017222471</v>
      </c>
      <c r="K10" s="7" t="str">
        <f t="shared" si="2"/>
        <v>2017级</v>
      </c>
      <c r="L10" s="2" t="str">
        <f>VLOOKUP(J10,[1]Worksheet!$A$2:$B$143,2,FALSE)</f>
        <v> 护理学</v>
      </c>
    </row>
    <row r="11" ht="14.25" spans="1:12">
      <c r="A11" s="4" t="s">
        <v>33</v>
      </c>
      <c r="B11" s="5">
        <v>2015224056</v>
      </c>
      <c r="C11" s="4" t="str">
        <f t="shared" si="0"/>
        <v>2015级</v>
      </c>
      <c r="D11" s="2" t="s">
        <v>17</v>
      </c>
      <c r="E11" s="3" t="s">
        <v>34</v>
      </c>
      <c r="F11" s="6">
        <v>2015224094</v>
      </c>
      <c r="G11" s="7" t="str">
        <f t="shared" si="1"/>
        <v>2015级</v>
      </c>
      <c r="H11" s="3" t="s">
        <v>17</v>
      </c>
      <c r="I11" s="3" t="s">
        <v>35</v>
      </c>
      <c r="J11" s="6">
        <v>2015222070</v>
      </c>
      <c r="K11" s="7" t="str">
        <f t="shared" si="2"/>
        <v>2015级</v>
      </c>
      <c r="L11" s="2" t="s">
        <v>17</v>
      </c>
    </row>
    <row r="12" ht="14.25" spans="1:12">
      <c r="A12" s="4" t="s">
        <v>36</v>
      </c>
      <c r="B12" s="4">
        <v>2017222629</v>
      </c>
      <c r="C12" s="4" t="str">
        <f t="shared" si="0"/>
        <v>2017级</v>
      </c>
      <c r="D12" s="2" t="s">
        <v>37</v>
      </c>
      <c r="E12" s="7" t="s">
        <v>38</v>
      </c>
      <c r="F12" s="7">
        <v>2017222634</v>
      </c>
      <c r="G12" s="7" t="str">
        <f t="shared" si="1"/>
        <v>2017级</v>
      </c>
      <c r="H12" s="3" t="s">
        <v>37</v>
      </c>
      <c r="I12" s="7" t="s">
        <v>39</v>
      </c>
      <c r="J12" s="12">
        <v>2017222632</v>
      </c>
      <c r="K12" s="7" t="str">
        <f t="shared" si="2"/>
        <v>2017级</v>
      </c>
      <c r="L12" s="2" t="str">
        <f>VLOOKUP(J12,[1]Worksheet!$A$2:$B$143,2,FALSE)</f>
        <v> 护理学</v>
      </c>
    </row>
    <row r="13" ht="14.25" spans="1:12">
      <c r="A13" s="4" t="s">
        <v>40</v>
      </c>
      <c r="B13" s="5">
        <v>2016221436</v>
      </c>
      <c r="C13" s="4" t="str">
        <f t="shared" si="0"/>
        <v>2016级</v>
      </c>
      <c r="D13" s="4" t="str">
        <f>VLOOKUP(B13,[1]Worksheet!$A$2:$B$143,2,FALSE)</f>
        <v> 临床医学</v>
      </c>
      <c r="E13" s="3" t="s">
        <v>41</v>
      </c>
      <c r="F13" s="6">
        <v>2016221438</v>
      </c>
      <c r="G13" s="7" t="str">
        <f t="shared" si="1"/>
        <v>2016级</v>
      </c>
      <c r="H13" s="7" t="str">
        <f>VLOOKUP(F13,[1]Worksheet!$A$2:$B$143,2,FALSE)</f>
        <v>临床医学一系</v>
      </c>
      <c r="I13" s="4" t="s">
        <v>42</v>
      </c>
      <c r="J13" s="6">
        <v>2016221435</v>
      </c>
      <c r="K13" s="7" t="str">
        <f t="shared" si="2"/>
        <v>2016级</v>
      </c>
      <c r="L13" s="2" t="s">
        <v>13</v>
      </c>
    </row>
    <row r="14" ht="14.25" spans="1:12">
      <c r="A14" s="4" t="s">
        <v>43</v>
      </c>
      <c r="B14" s="5">
        <v>2016223539</v>
      </c>
      <c r="C14" s="4" t="str">
        <f t="shared" si="0"/>
        <v>2016级</v>
      </c>
      <c r="D14" s="2" t="s">
        <v>44</v>
      </c>
      <c r="E14" s="4" t="s">
        <v>45</v>
      </c>
      <c r="F14" s="8">
        <v>2016223542</v>
      </c>
      <c r="G14" s="7" t="str">
        <f t="shared" si="1"/>
        <v>2016级</v>
      </c>
      <c r="H14" s="3" t="s">
        <v>44</v>
      </c>
      <c r="I14" s="4" t="s">
        <v>46</v>
      </c>
      <c r="J14" s="12">
        <v>2016223543</v>
      </c>
      <c r="K14" s="7" t="str">
        <f t="shared" si="2"/>
        <v>2016级</v>
      </c>
      <c r="L14" s="2" t="s">
        <v>44</v>
      </c>
    </row>
    <row r="15" ht="14.25" spans="1:12">
      <c r="A15" s="4" t="s">
        <v>47</v>
      </c>
      <c r="B15" s="5">
        <v>2017221455</v>
      </c>
      <c r="C15" s="4" t="str">
        <f t="shared" si="0"/>
        <v>2017级</v>
      </c>
      <c r="D15" s="4" t="str">
        <f>VLOOKUP(B15,[1]Worksheet!$A$2:$B$143,2,FALSE)</f>
        <v>儿科学</v>
      </c>
      <c r="E15" s="3" t="s">
        <v>48</v>
      </c>
      <c r="F15" s="6">
        <v>2017221453</v>
      </c>
      <c r="G15" s="7" t="str">
        <f t="shared" si="1"/>
        <v>2017级</v>
      </c>
      <c r="H15" s="7" t="str">
        <f>VLOOKUP(F15,[1]Worksheet!$A$2:$B$143,2,FALSE)</f>
        <v> 儿科学</v>
      </c>
      <c r="I15" s="3" t="s">
        <v>49</v>
      </c>
      <c r="J15" s="6">
        <v>2017221454</v>
      </c>
      <c r="K15" s="7" t="str">
        <f t="shared" si="2"/>
        <v>2017级</v>
      </c>
      <c r="L15" s="2" t="str">
        <f>VLOOKUP(J15,[1]Worksheet!$A$2:$B$143,2,FALSE)</f>
        <v> 儿科学</v>
      </c>
    </row>
    <row r="16" ht="14.25" spans="1:12">
      <c r="A16" s="4" t="s">
        <v>50</v>
      </c>
      <c r="B16" s="5">
        <v>2017220947</v>
      </c>
      <c r="C16" s="4" t="str">
        <f t="shared" si="0"/>
        <v>2017级</v>
      </c>
      <c r="D16" s="4" t="str">
        <f>VLOOKUP(B16,[1]Worksheet!$A$2:$B$143,2,FALSE)</f>
        <v>临床本科二系三班</v>
      </c>
      <c r="E16" s="3" t="s">
        <v>51</v>
      </c>
      <c r="F16" s="6">
        <v>2017220946</v>
      </c>
      <c r="G16" s="7" t="str">
        <f t="shared" si="1"/>
        <v>2017级</v>
      </c>
      <c r="H16" s="7" t="str">
        <f>VLOOKUP(F16,[1]Worksheet!$A$2:$B$143,2,FALSE)</f>
        <v>临床本科二系五年制</v>
      </c>
      <c r="I16" s="3" t="s">
        <v>52</v>
      </c>
      <c r="J16" s="6">
        <v>2017220949</v>
      </c>
      <c r="K16" s="7" t="str">
        <f t="shared" si="2"/>
        <v>2017级</v>
      </c>
      <c r="L16" s="2" t="s">
        <v>53</v>
      </c>
    </row>
    <row r="17" ht="14.25" spans="1:12">
      <c r="A17" s="4" t="s">
        <v>54</v>
      </c>
      <c r="B17" s="5">
        <v>2015222994</v>
      </c>
      <c r="C17" s="4" t="str">
        <f t="shared" si="0"/>
        <v>2015级</v>
      </c>
      <c r="D17" s="4" t="str">
        <f>VLOOKUP(B17,[1]Worksheet!$A$2:$B$143,2,FALSE)</f>
        <v> 麻醉医学</v>
      </c>
      <c r="E17" s="3" t="s">
        <v>55</v>
      </c>
      <c r="F17" s="6">
        <v>2015222991</v>
      </c>
      <c r="G17" s="7" t="str">
        <f t="shared" si="1"/>
        <v>2015级</v>
      </c>
      <c r="H17" s="7" t="str">
        <f>VLOOKUP(F17,[1]Worksheet!$A$2:$B$143,2,FALSE)</f>
        <v> 麻醉医学</v>
      </c>
      <c r="I17" s="3" t="s">
        <v>56</v>
      </c>
      <c r="J17" s="6">
        <v>2015222989</v>
      </c>
      <c r="K17" s="7" t="str">
        <f t="shared" si="2"/>
        <v>2015级</v>
      </c>
      <c r="L17" s="2" t="str">
        <f>VLOOKUP(J17,[1]Worksheet!$A$2:$B$143,2,FALSE)</f>
        <v> 麻醉学</v>
      </c>
    </row>
    <row r="18" ht="14.25" spans="1:12">
      <c r="A18" s="4" t="s">
        <v>57</v>
      </c>
      <c r="B18" s="5">
        <v>2017223443</v>
      </c>
      <c r="C18" s="4" t="str">
        <f t="shared" si="0"/>
        <v>2017级</v>
      </c>
      <c r="D18" s="4" t="str">
        <f>VLOOKUP(B18,[1]Worksheet!$A$2:$B$143,2,FALSE)</f>
        <v> 英语</v>
      </c>
      <c r="E18" s="3" t="s">
        <v>58</v>
      </c>
      <c r="F18" s="6">
        <v>2017223445</v>
      </c>
      <c r="G18" s="7" t="str">
        <f t="shared" si="1"/>
        <v>2017级</v>
      </c>
      <c r="H18" s="3" t="s">
        <v>59</v>
      </c>
      <c r="I18" s="3" t="s">
        <v>60</v>
      </c>
      <c r="J18" s="6">
        <v>2017223441</v>
      </c>
      <c r="K18" s="7" t="str">
        <f t="shared" si="2"/>
        <v>2017级</v>
      </c>
      <c r="L18" s="2" t="str">
        <f>VLOOKUP(J18,[1]Worksheet!$A$2:$B$143,2,FALSE)</f>
        <v> 医学英语</v>
      </c>
    </row>
    <row r="19" ht="14.25" spans="1:12">
      <c r="A19" s="4" t="s">
        <v>61</v>
      </c>
      <c r="B19" s="5">
        <v>2016222071</v>
      </c>
      <c r="C19" s="4" t="str">
        <f t="shared" si="0"/>
        <v>2016级</v>
      </c>
      <c r="D19" s="2" t="s">
        <v>62</v>
      </c>
      <c r="E19" s="4" t="s">
        <v>63</v>
      </c>
      <c r="F19" s="6">
        <v>2016222072</v>
      </c>
      <c r="G19" s="7" t="str">
        <f t="shared" si="1"/>
        <v>2016级</v>
      </c>
      <c r="H19" s="7" t="s">
        <v>62</v>
      </c>
      <c r="I19" s="3" t="s">
        <v>64</v>
      </c>
      <c r="J19" s="6">
        <v>2016222068</v>
      </c>
      <c r="K19" s="7" t="str">
        <f t="shared" si="2"/>
        <v>2016级</v>
      </c>
      <c r="L19" s="2" t="s">
        <v>62</v>
      </c>
    </row>
    <row r="20" ht="14.25" spans="1:12">
      <c r="A20" s="3" t="s">
        <v>65</v>
      </c>
      <c r="B20" s="9">
        <v>2016222920</v>
      </c>
      <c r="C20" s="4" t="str">
        <f t="shared" si="0"/>
        <v>2016级</v>
      </c>
      <c r="D20" s="4" t="str">
        <f>VLOOKUP(B20,[1]Worksheet!$A$2:$B$143,2,FALSE)</f>
        <v> 信息管理与信息系统</v>
      </c>
      <c r="E20" s="3" t="s">
        <v>66</v>
      </c>
      <c r="F20" s="8">
        <v>2016222905</v>
      </c>
      <c r="G20" s="7" t="str">
        <f t="shared" si="1"/>
        <v>2016级</v>
      </c>
      <c r="H20" s="7" t="str">
        <f>VLOOKUP(F20,[1]Worksheet!$A$2:$B$143,2,FALSE)</f>
        <v> 信息管理与信息系统</v>
      </c>
      <c r="I20" s="3" t="s">
        <v>67</v>
      </c>
      <c r="J20" s="12">
        <v>2016222954</v>
      </c>
      <c r="K20" s="7" t="str">
        <f t="shared" si="2"/>
        <v>2016级</v>
      </c>
      <c r="L20" s="2" t="str">
        <f>VLOOKUP(J20,[1]Worksheet!$A$2:$B$143,2,FALSE)</f>
        <v> 医学英语</v>
      </c>
    </row>
    <row r="21" ht="14.25" spans="1:12">
      <c r="A21" s="4" t="s">
        <v>68</v>
      </c>
      <c r="B21" s="5">
        <v>2016222564</v>
      </c>
      <c r="C21" s="4" t="str">
        <f t="shared" si="0"/>
        <v>2016级</v>
      </c>
      <c r="D21" s="4" t="str">
        <f>VLOOKUP(B21,[1]Worksheet!$A$2:$B$143,2,FALSE)</f>
        <v> 临床医学五年制三系</v>
      </c>
      <c r="E21" s="7" t="s">
        <v>69</v>
      </c>
      <c r="F21" s="7">
        <v>2016222568</v>
      </c>
      <c r="G21" s="7" t="str">
        <f t="shared" si="1"/>
        <v>2016级</v>
      </c>
      <c r="H21" s="7" t="str">
        <f>VLOOKUP(F21,[1]Worksheet!$A$2:$B$143,2,FALSE)</f>
        <v>临床三系一班</v>
      </c>
      <c r="I21" s="7" t="s">
        <v>70</v>
      </c>
      <c r="J21" s="12">
        <v>2016222567</v>
      </c>
      <c r="K21" s="7" t="str">
        <f t="shared" si="2"/>
        <v>2016级</v>
      </c>
      <c r="L21" s="2" t="s">
        <v>71</v>
      </c>
    </row>
    <row r="22" ht="14.25" spans="1:12">
      <c r="A22" s="4" t="s">
        <v>72</v>
      </c>
      <c r="B22" s="5">
        <v>2016222066</v>
      </c>
      <c r="C22" s="4" t="str">
        <f t="shared" si="0"/>
        <v>2016级</v>
      </c>
      <c r="D22" s="2" t="s">
        <v>62</v>
      </c>
      <c r="E22" s="3" t="s">
        <v>73</v>
      </c>
      <c r="F22" s="6">
        <v>2016222077</v>
      </c>
      <c r="G22" s="7" t="str">
        <f t="shared" si="1"/>
        <v>2016级</v>
      </c>
      <c r="H22" s="7" t="str">
        <f>VLOOKUP(F22,[1]Worksheet!$A$2:$B$143,2,FALSE)</f>
        <v>医学影像学</v>
      </c>
      <c r="I22" s="3" t="s">
        <v>74</v>
      </c>
      <c r="J22" s="6">
        <v>2016222076</v>
      </c>
      <c r="K22" s="7" t="str">
        <f t="shared" si="2"/>
        <v>2016级</v>
      </c>
      <c r="L22" s="2" t="s">
        <v>62</v>
      </c>
    </row>
    <row r="23" ht="14.25" spans="1:12">
      <c r="A23" s="4" t="s">
        <v>75</v>
      </c>
      <c r="B23" s="5">
        <v>2017221600</v>
      </c>
      <c r="C23" s="4" t="str">
        <f t="shared" si="0"/>
        <v>2017级</v>
      </c>
      <c r="D23" s="4" t="str">
        <f>VLOOKUP(B23,[1]Worksheet!$A$2:$B$143,2,FALSE)</f>
        <v>口腔医学</v>
      </c>
      <c r="E23" s="3" t="s">
        <v>76</v>
      </c>
      <c r="F23" s="6">
        <v>2017221606</v>
      </c>
      <c r="G23" s="7" t="str">
        <f t="shared" si="1"/>
        <v>2017级</v>
      </c>
      <c r="H23" s="7" t="s">
        <v>77</v>
      </c>
      <c r="I23" s="3" t="s">
        <v>78</v>
      </c>
      <c r="J23" s="6">
        <v>2017221604</v>
      </c>
      <c r="K23" s="7" t="str">
        <f t="shared" si="2"/>
        <v>2017级</v>
      </c>
      <c r="L23" s="2" t="str">
        <f>VLOOKUP(J23,[1]Worksheet!$A$2:$B$143,2,FALSE)</f>
        <v> 口腔医学</v>
      </c>
    </row>
    <row r="24" ht="14.25" spans="1:12">
      <c r="A24" s="4" t="s">
        <v>79</v>
      </c>
      <c r="B24" s="5">
        <v>2016223190</v>
      </c>
      <c r="C24" s="4" t="str">
        <f t="shared" si="0"/>
        <v>2016级</v>
      </c>
      <c r="D24" s="2" t="s">
        <v>80</v>
      </c>
      <c r="E24" s="3" t="s">
        <v>81</v>
      </c>
      <c r="F24" s="6">
        <v>2016223189</v>
      </c>
      <c r="G24" s="7" t="str">
        <f t="shared" si="1"/>
        <v>2016级</v>
      </c>
      <c r="H24" s="3" t="s">
        <v>82</v>
      </c>
      <c r="I24" s="3" t="s">
        <v>83</v>
      </c>
      <c r="J24" s="6">
        <v>2016223005</v>
      </c>
      <c r="K24" s="7" t="str">
        <f t="shared" si="2"/>
        <v>2016级</v>
      </c>
      <c r="L24" s="2" t="s">
        <v>84</v>
      </c>
    </row>
    <row r="25" ht="14.25" spans="1:12">
      <c r="A25" s="4" t="s">
        <v>85</v>
      </c>
      <c r="B25" s="5">
        <v>2016221819</v>
      </c>
      <c r="C25" s="4" t="str">
        <f t="shared" si="0"/>
        <v>2016级</v>
      </c>
      <c r="D25" s="4" t="str">
        <f>VLOOKUP(B25,[1]Worksheet!$A$2:$B$143,2,FALSE)</f>
        <v> 康复治疗学</v>
      </c>
      <c r="E25" s="3" t="s">
        <v>86</v>
      </c>
      <c r="F25" s="6">
        <v>2016222491</v>
      </c>
      <c r="G25" s="7" t="s">
        <v>87</v>
      </c>
      <c r="H25" s="3" t="s">
        <v>88</v>
      </c>
      <c r="I25" s="3" t="s">
        <v>89</v>
      </c>
      <c r="J25" s="6">
        <v>2016220434</v>
      </c>
      <c r="K25" s="7" t="str">
        <f t="shared" si="2"/>
        <v>2016级</v>
      </c>
      <c r="L25" s="2" t="str">
        <f>VLOOKUP(J25,[1]Worksheet!$A$2:$B$143,2,FALSE)</f>
        <v> 康复治疗学</v>
      </c>
    </row>
    <row r="26" ht="14.25" spans="1:12">
      <c r="A26" s="4" t="s">
        <v>90</v>
      </c>
      <c r="B26" s="5">
        <v>2016220393</v>
      </c>
      <c r="C26" s="4" t="str">
        <f t="shared" si="0"/>
        <v>2016级</v>
      </c>
      <c r="D26" s="2" t="s">
        <v>37</v>
      </c>
      <c r="E26" s="3" t="s">
        <v>91</v>
      </c>
      <c r="F26" s="6">
        <v>2016220392</v>
      </c>
      <c r="G26" s="7" t="str">
        <f t="shared" si="1"/>
        <v>2016级</v>
      </c>
      <c r="H26" s="7" t="str">
        <f>VLOOKUP(F26,[1]Worksheet!$A$2:$B$143,2,FALSE)</f>
        <v> 护理学</v>
      </c>
      <c r="I26" s="3" t="s">
        <v>92</v>
      </c>
      <c r="J26" s="6">
        <v>2016220421</v>
      </c>
      <c r="K26" s="7" t="str">
        <f t="shared" si="2"/>
        <v>2016级</v>
      </c>
      <c r="L26" s="2" t="s">
        <v>8</v>
      </c>
    </row>
    <row r="27" ht="14.25" spans="1:12">
      <c r="A27" s="4" t="s">
        <v>93</v>
      </c>
      <c r="B27" s="5">
        <v>2016221366</v>
      </c>
      <c r="C27" s="4" t="str">
        <f t="shared" si="0"/>
        <v>2016级</v>
      </c>
      <c r="D27" s="4" t="str">
        <f>VLOOKUP(B27,[1]Worksheet!$A$2:$B$143,2,FALSE)</f>
        <v>临床医学五年制</v>
      </c>
      <c r="E27" s="3" t="s">
        <v>94</v>
      </c>
      <c r="F27" s="6">
        <v>2016221841</v>
      </c>
      <c r="G27" s="7" t="str">
        <f t="shared" si="1"/>
        <v>2016级</v>
      </c>
      <c r="H27" s="3" t="s">
        <v>95</v>
      </c>
      <c r="I27" s="3" t="s">
        <v>96</v>
      </c>
      <c r="J27" s="6">
        <v>2016221365</v>
      </c>
      <c r="K27" s="7" t="str">
        <f t="shared" si="2"/>
        <v>2016级</v>
      </c>
      <c r="L27" s="2" t="s">
        <v>13</v>
      </c>
    </row>
    <row r="28" ht="14.25" spans="1:12">
      <c r="A28" s="4" t="s">
        <v>97</v>
      </c>
      <c r="B28" s="4">
        <v>2015221094</v>
      </c>
      <c r="C28" s="4" t="str">
        <f t="shared" si="0"/>
        <v>2015级</v>
      </c>
      <c r="D28" s="4" t="str">
        <f>VLOOKUP(B28,[1]Worksheet!$A$2:$B$143,2,FALSE)</f>
        <v> 临床医学</v>
      </c>
      <c r="E28" s="3" t="s">
        <v>98</v>
      </c>
      <c r="F28" s="4">
        <v>2015221097</v>
      </c>
      <c r="G28" s="7" t="str">
        <f t="shared" si="1"/>
        <v>2015级</v>
      </c>
      <c r="H28" s="7" t="str">
        <f>VLOOKUP(F28,[1]Worksheet!$A$2:$B$143,2,FALSE)</f>
        <v> 临床医学五年制</v>
      </c>
      <c r="I28" s="3" t="s">
        <v>99</v>
      </c>
      <c r="J28" s="13">
        <v>2015221089</v>
      </c>
      <c r="K28" s="7" t="str">
        <f t="shared" si="2"/>
        <v>2015级</v>
      </c>
      <c r="L28" s="11" t="s">
        <v>100</v>
      </c>
    </row>
    <row r="29" ht="14.25" spans="1:12">
      <c r="A29" s="4" t="s">
        <v>101</v>
      </c>
      <c r="B29" s="5">
        <v>2016223114</v>
      </c>
      <c r="C29" s="4" t="str">
        <f t="shared" si="0"/>
        <v>2016级</v>
      </c>
      <c r="D29" s="4" t="str">
        <f>VLOOKUP(B29,[1]Worksheet!$A$2:$B$143,2,FALSE)</f>
        <v> 中西医临床医学</v>
      </c>
      <c r="E29" s="3" t="s">
        <v>102</v>
      </c>
      <c r="F29" s="6">
        <v>2016223108</v>
      </c>
      <c r="G29" s="7" t="str">
        <f t="shared" si="1"/>
        <v>2016级</v>
      </c>
      <c r="H29" s="7" t="str">
        <f>VLOOKUP(F29,[1]Worksheet!$A$2:$B$143,2,FALSE)</f>
        <v> 中西医临床医学</v>
      </c>
      <c r="I29" s="3" t="s">
        <v>103</v>
      </c>
      <c r="J29" s="6">
        <v>2016223109</v>
      </c>
      <c r="K29" s="7" t="str">
        <f t="shared" si="2"/>
        <v>2016级</v>
      </c>
      <c r="L29" s="2" t="str">
        <f>VLOOKUP(J29,[1]Worksheet!$A$2:$B$143,2,FALSE)</f>
        <v> 中西医临床医学</v>
      </c>
    </row>
    <row r="30" ht="14.25" spans="1:13">
      <c r="A30" s="4" t="s">
        <v>104</v>
      </c>
      <c r="B30" s="5">
        <v>2016222975</v>
      </c>
      <c r="C30" s="4" t="str">
        <f t="shared" si="0"/>
        <v>2016级</v>
      </c>
      <c r="D30" s="4" t="str">
        <f>VLOOKUP(B30,[1]Worksheet!$A$2:$B$143,2,FALSE)</f>
        <v> 医学英语</v>
      </c>
      <c r="E30" s="3" t="s">
        <v>105</v>
      </c>
      <c r="F30" s="6">
        <v>2016222979</v>
      </c>
      <c r="G30" s="7" t="str">
        <f t="shared" si="1"/>
        <v>2016级</v>
      </c>
      <c r="H30" s="7" t="str">
        <f>VLOOKUP(F30,[1]Worksheet!$A$2:$B$143,2,FALSE)</f>
        <v> 医学英语</v>
      </c>
      <c r="I30" s="3" t="s">
        <v>106</v>
      </c>
      <c r="J30" s="6">
        <v>2016222982</v>
      </c>
      <c r="K30" s="7" t="str">
        <f t="shared" si="2"/>
        <v>2016级</v>
      </c>
      <c r="L30" s="2" t="str">
        <f>VLOOKUP(J30,[1]Worksheet!$A$2:$B$143,2,FALSE)</f>
        <v> 英语</v>
      </c>
      <c r="M30" s="2"/>
    </row>
    <row r="31" ht="14.25" spans="1:12">
      <c r="A31" s="4" t="s">
        <v>107</v>
      </c>
      <c r="B31" s="5">
        <v>2017221778</v>
      </c>
      <c r="C31" s="4" t="str">
        <f t="shared" si="0"/>
        <v>2017级</v>
      </c>
      <c r="D31" s="4" t="str">
        <f>VLOOKUP(B31,[1]Worksheet!$A$2:$B$143,2,FALSE)</f>
        <v> 中西医临床医学</v>
      </c>
      <c r="E31" s="3" t="s">
        <v>108</v>
      </c>
      <c r="F31" s="6">
        <v>2017221773</v>
      </c>
      <c r="G31" s="7" t="str">
        <f t="shared" si="1"/>
        <v>2017级</v>
      </c>
      <c r="H31" s="7" t="str">
        <f>VLOOKUP(F31,[1]Worksheet!$A$2:$B$143,2,FALSE)</f>
        <v> 中西医临床医学一班</v>
      </c>
      <c r="I31" s="3" t="s">
        <v>109</v>
      </c>
      <c r="J31" s="6">
        <v>2017221770</v>
      </c>
      <c r="K31" s="7" t="str">
        <f t="shared" si="2"/>
        <v>2017级</v>
      </c>
      <c r="L31" s="2" t="str">
        <f>VLOOKUP(J31,[1]Worksheet!$A$2:$B$143,2,FALSE)</f>
        <v>针灸推拿学</v>
      </c>
    </row>
    <row r="32" ht="14.25" spans="1:12">
      <c r="A32" s="4" t="s">
        <v>110</v>
      </c>
      <c r="B32" s="5">
        <v>2017222144</v>
      </c>
      <c r="C32" s="4" t="str">
        <f t="shared" si="0"/>
        <v>2017级</v>
      </c>
      <c r="D32" s="4" t="str">
        <f>VLOOKUP(B32,[1]Worksheet!$A$2:$B$143,2,FALSE)</f>
        <v> 护理本科</v>
      </c>
      <c r="E32" s="3" t="s">
        <v>111</v>
      </c>
      <c r="F32" s="6">
        <v>2017221245</v>
      </c>
      <c r="G32" s="7" t="str">
        <f t="shared" si="1"/>
        <v>2017级</v>
      </c>
      <c r="H32" s="3" t="s">
        <v>95</v>
      </c>
      <c r="I32" s="3" t="s">
        <v>112</v>
      </c>
      <c r="J32" s="6">
        <v>2017222146</v>
      </c>
      <c r="K32" s="7" t="str">
        <f t="shared" si="2"/>
        <v>2017级</v>
      </c>
      <c r="L32" s="2" t="str">
        <f>VLOOKUP(J32,[1]Worksheet!$A$2:$B$143,2,FALSE)</f>
        <v> 护理学</v>
      </c>
    </row>
    <row r="33" ht="14.25" spans="1:12">
      <c r="A33" s="4" t="s">
        <v>113</v>
      </c>
      <c r="B33" s="5">
        <v>2016210055</v>
      </c>
      <c r="C33" s="4" t="str">
        <f t="shared" si="0"/>
        <v>2016级</v>
      </c>
      <c r="D33" s="4" t="str">
        <f>VLOOKUP(B33,[1]Worksheet!$A$2:$B$143,2,FALSE)</f>
        <v>临床(5+3)一体化二班</v>
      </c>
      <c r="E33" s="3" t="s">
        <v>114</v>
      </c>
      <c r="F33" s="6">
        <v>2016210087</v>
      </c>
      <c r="G33" s="7" t="str">
        <f t="shared" si="1"/>
        <v>2016级</v>
      </c>
      <c r="H33" s="7" t="s">
        <v>115</v>
      </c>
      <c r="I33" s="3" t="s">
        <v>116</v>
      </c>
      <c r="J33" s="6">
        <v>2016210027</v>
      </c>
      <c r="K33" s="7" t="str">
        <f t="shared" si="2"/>
        <v>2016级</v>
      </c>
      <c r="L33" s="2" t="s">
        <v>117</v>
      </c>
    </row>
    <row r="34" ht="14.25" spans="1:12">
      <c r="A34" s="4" t="s">
        <v>118</v>
      </c>
      <c r="B34" s="4">
        <v>2016222725</v>
      </c>
      <c r="C34" s="4" t="str">
        <f t="shared" ref="C34:C57" si="3">MID(B34,1,4)&amp;"级"</f>
        <v>2016级</v>
      </c>
      <c r="D34" s="4" t="str">
        <f>VLOOKUP(B34,[1]Worksheet!$A$2:$B$143,2,FALSE)</f>
        <v> 医学检验技术</v>
      </c>
      <c r="E34" s="3" t="s">
        <v>119</v>
      </c>
      <c r="F34" s="7">
        <v>2015221381</v>
      </c>
      <c r="G34" s="7" t="str">
        <f t="shared" ref="G34:G57" si="4">MID(F34,1,4)&amp;"级"</f>
        <v>2015级</v>
      </c>
      <c r="H34" s="7" t="s">
        <v>120</v>
      </c>
      <c r="I34" s="3" t="s">
        <v>121</v>
      </c>
      <c r="J34" s="6">
        <v>2017221034</v>
      </c>
      <c r="K34" s="7" t="str">
        <f t="shared" si="2"/>
        <v>2017级</v>
      </c>
      <c r="L34" s="2" t="s">
        <v>122</v>
      </c>
    </row>
    <row r="35" ht="14.25" spans="1:12">
      <c r="A35" s="4" t="s">
        <v>123</v>
      </c>
      <c r="B35" s="5">
        <v>2017221129</v>
      </c>
      <c r="C35" s="4" t="str">
        <f t="shared" si="3"/>
        <v>2017级</v>
      </c>
      <c r="D35" s="4" t="str">
        <f>VLOOKUP(B35,[1]Worksheet!$A$2:$B$143,2,FALSE)</f>
        <v> 医学影像学</v>
      </c>
      <c r="E35" s="3" t="s">
        <v>124</v>
      </c>
      <c r="F35" s="6">
        <v>2017221126</v>
      </c>
      <c r="G35" s="7" t="str">
        <f t="shared" si="4"/>
        <v>2017级</v>
      </c>
      <c r="H35" s="3" t="s">
        <v>62</v>
      </c>
      <c r="I35" s="3" t="s">
        <v>125</v>
      </c>
      <c r="J35" s="6">
        <v>2017221159</v>
      </c>
      <c r="K35" s="7" t="str">
        <f t="shared" si="2"/>
        <v>2017级</v>
      </c>
      <c r="L35" s="2" t="str">
        <f>VLOOKUP(J35,[1]Worksheet!$A$2:$B$143,2,FALSE)</f>
        <v> 医学影像学</v>
      </c>
    </row>
    <row r="36" ht="14.25" spans="1:12">
      <c r="A36" s="4" t="s">
        <v>126</v>
      </c>
      <c r="B36" s="5">
        <v>2016222018</v>
      </c>
      <c r="C36" s="4" t="str">
        <f t="shared" si="3"/>
        <v>2016级</v>
      </c>
      <c r="D36" s="4" t="str">
        <f>VLOOKUP(B36,[1]Worksheet!$A$2:$B$143,2,FALSE)</f>
        <v>临床医学二系本科五年制</v>
      </c>
      <c r="E36" s="3" t="s">
        <v>127</v>
      </c>
      <c r="F36" s="6">
        <v>2016222014</v>
      </c>
      <c r="G36" s="7" t="str">
        <f t="shared" si="4"/>
        <v>2016级</v>
      </c>
      <c r="H36" s="3" t="s">
        <v>128</v>
      </c>
      <c r="I36" s="3" t="s">
        <v>129</v>
      </c>
      <c r="J36" s="6">
        <v>2016222017</v>
      </c>
      <c r="K36" s="7" t="str">
        <f t="shared" si="2"/>
        <v>2016级</v>
      </c>
      <c r="L36" s="2" t="s">
        <v>53</v>
      </c>
    </row>
    <row r="37" ht="14.25" spans="1:12">
      <c r="A37" s="4" t="s">
        <v>130</v>
      </c>
      <c r="B37" s="5">
        <v>2017222506</v>
      </c>
      <c r="C37" s="4" t="str">
        <f t="shared" si="3"/>
        <v>2017级</v>
      </c>
      <c r="D37" s="4" t="str">
        <f>VLOOKUP(B37,[1]Worksheet!$A$2:$B$143,2,FALSE)</f>
        <v> 护理学</v>
      </c>
      <c r="E37" s="3" t="s">
        <v>131</v>
      </c>
      <c r="F37" s="6">
        <v>2017222505</v>
      </c>
      <c r="G37" s="7" t="str">
        <f t="shared" si="4"/>
        <v>2017级</v>
      </c>
      <c r="H37" s="7" t="str">
        <f>VLOOKUP(F37,[1]Worksheet!$A$2:$B$143,2,FALSE)</f>
        <v> 护理</v>
      </c>
      <c r="I37" s="3" t="s">
        <v>132</v>
      </c>
      <c r="J37" s="6">
        <v>2017222502</v>
      </c>
      <c r="K37" s="7" t="str">
        <f t="shared" si="2"/>
        <v>2017级</v>
      </c>
      <c r="L37" s="2" t="str">
        <f>VLOOKUP(J37,[1]Worksheet!$A$2:$B$143,2,FALSE)</f>
        <v> 护理学</v>
      </c>
    </row>
    <row r="38" ht="14.25" spans="1:12">
      <c r="A38" s="4" t="s">
        <v>133</v>
      </c>
      <c r="B38" s="5">
        <v>2017222503</v>
      </c>
      <c r="C38" s="4" t="str">
        <f t="shared" si="3"/>
        <v>2017级</v>
      </c>
      <c r="D38" s="4" t="str">
        <f>VLOOKUP(B38,[1]Worksheet!$A$2:$B$143,2,FALSE)</f>
        <v> 护理学</v>
      </c>
      <c r="E38" s="3" t="s">
        <v>134</v>
      </c>
      <c r="F38" s="6">
        <v>2017222507</v>
      </c>
      <c r="G38" s="7" t="str">
        <f t="shared" si="4"/>
        <v>2017级</v>
      </c>
      <c r="H38" s="7" t="str">
        <f>VLOOKUP(F38,[1]Worksheet!$A$2:$B$143,2,FALSE)</f>
        <v> 护理学</v>
      </c>
      <c r="I38" s="3" t="s">
        <v>135</v>
      </c>
      <c r="J38" s="6">
        <v>2017221266</v>
      </c>
      <c r="K38" s="7" t="str">
        <f t="shared" si="2"/>
        <v>2017级</v>
      </c>
      <c r="L38" s="2" t="s">
        <v>71</v>
      </c>
    </row>
    <row r="39" ht="14.25" spans="1:12">
      <c r="A39" s="4" t="s">
        <v>136</v>
      </c>
      <c r="B39" s="5">
        <v>2017221805</v>
      </c>
      <c r="C39" s="4" t="str">
        <f t="shared" si="3"/>
        <v>2017级</v>
      </c>
      <c r="D39" s="4" t="str">
        <f>VLOOKUP(B39,[1]Worksheet!$A$2:$B$143,2,FALSE)</f>
        <v> 中西医临床</v>
      </c>
      <c r="E39" s="3" t="s">
        <v>137</v>
      </c>
      <c r="F39" s="6">
        <v>2017221806</v>
      </c>
      <c r="G39" s="7" t="str">
        <f t="shared" si="4"/>
        <v>2017级</v>
      </c>
      <c r="H39" s="7" t="str">
        <f>VLOOKUP(F39,[1]Worksheet!$A$2:$B$143,2,FALSE)</f>
        <v>中西医一班</v>
      </c>
      <c r="I39" s="3" t="s">
        <v>138</v>
      </c>
      <c r="J39" s="6">
        <v>2017221803</v>
      </c>
      <c r="K39" s="7" t="str">
        <f t="shared" si="2"/>
        <v>2017级</v>
      </c>
      <c r="L39" s="2" t="str">
        <f>VLOOKUP(J39,[1]Worksheet!$A$2:$B$143,2,FALSE)</f>
        <v> 中西医结合</v>
      </c>
    </row>
    <row r="40" ht="14.25" spans="1:12">
      <c r="A40" s="4" t="s">
        <v>139</v>
      </c>
      <c r="B40" s="4">
        <v>2017223135</v>
      </c>
      <c r="C40" s="4" t="str">
        <f t="shared" si="3"/>
        <v>2017级</v>
      </c>
      <c r="D40" s="4" t="str">
        <f>VLOOKUP(B40,[1]Worksheet!$A$2:$B$143,2,FALSE)</f>
        <v> 基础医学</v>
      </c>
      <c r="E40" s="3" t="s">
        <v>140</v>
      </c>
      <c r="F40" s="4">
        <v>2017223136</v>
      </c>
      <c r="G40" s="7" t="str">
        <f t="shared" si="4"/>
        <v>2017级</v>
      </c>
      <c r="H40" s="7" t="str">
        <f>VLOOKUP(F40,[1]Worksheet!$A$2:$B$143,2,FALSE)</f>
        <v> 基础医学</v>
      </c>
      <c r="I40" s="3" t="s">
        <v>141</v>
      </c>
      <c r="J40" s="13">
        <v>2017223123</v>
      </c>
      <c r="K40" s="7" t="str">
        <f t="shared" si="2"/>
        <v>2017级</v>
      </c>
      <c r="L40" s="2" t="s">
        <v>120</v>
      </c>
    </row>
    <row r="41" ht="14.25" spans="1:12">
      <c r="A41" s="4" t="s">
        <v>142</v>
      </c>
      <c r="B41" s="5">
        <v>2016220697</v>
      </c>
      <c r="C41" s="4" t="str">
        <f t="shared" si="3"/>
        <v>2016级</v>
      </c>
      <c r="D41" s="4" t="str">
        <f>VLOOKUP(B41,[1]Worksheet!$A$2:$B$143,2,FALSE)</f>
        <v> 护理学</v>
      </c>
      <c r="E41" s="7" t="s">
        <v>143</v>
      </c>
      <c r="F41" s="7">
        <v>2016220702</v>
      </c>
      <c r="G41" s="7" t="str">
        <f t="shared" si="4"/>
        <v>2016级</v>
      </c>
      <c r="H41" s="7" t="str">
        <f>VLOOKUP(F41,[1]Worksheet!$A$2:$B$143,2,FALSE)</f>
        <v> 护理学</v>
      </c>
      <c r="I41" s="7" t="s">
        <v>144</v>
      </c>
      <c r="J41" s="12">
        <v>2016220789</v>
      </c>
      <c r="K41" s="7" t="str">
        <f t="shared" si="2"/>
        <v>2016级</v>
      </c>
      <c r="L41" s="2" t="str">
        <f>VLOOKUP(J41,[1]Worksheet!$A$2:$B$143,2,FALSE)</f>
        <v> 护理学</v>
      </c>
    </row>
    <row r="42" ht="14.25" spans="1:12">
      <c r="A42" s="4" t="s">
        <v>145</v>
      </c>
      <c r="B42" s="5">
        <v>2017221712</v>
      </c>
      <c r="C42" s="4" t="str">
        <f t="shared" si="3"/>
        <v>2017级</v>
      </c>
      <c r="D42" s="4" t="str">
        <f>VLOOKUP(B42,[1]Worksheet!$A$2:$B$143,2,FALSE)</f>
        <v> 针灸推拿学</v>
      </c>
      <c r="E42" s="3" t="s">
        <v>146</v>
      </c>
      <c r="F42" s="6">
        <v>2017221722</v>
      </c>
      <c r="G42" s="7" t="str">
        <f t="shared" si="4"/>
        <v>2017级</v>
      </c>
      <c r="H42" s="7" t="str">
        <f>VLOOKUP(F42,[1]Worksheet!$A$2:$B$143,2,FALSE)</f>
        <v> 针灸推拿</v>
      </c>
      <c r="I42" s="3" t="s">
        <v>147</v>
      </c>
      <c r="J42" s="6">
        <v>2017221719</v>
      </c>
      <c r="K42" s="7" t="str">
        <f t="shared" si="2"/>
        <v>2017级</v>
      </c>
      <c r="L42" s="2" t="s">
        <v>84</v>
      </c>
    </row>
    <row r="43" ht="14.25" spans="1:12">
      <c r="A43" s="4" t="s">
        <v>148</v>
      </c>
      <c r="B43" s="5">
        <v>2016210040</v>
      </c>
      <c r="C43" s="4" t="str">
        <f t="shared" si="3"/>
        <v>2016级</v>
      </c>
      <c r="D43" s="4" t="str">
        <f>VLOOKUP(B43,[1]Worksheet!$A$2:$B$143,2,FALSE)</f>
        <v>临床医学5+3一体化</v>
      </c>
      <c r="E43" s="3" t="s">
        <v>149</v>
      </c>
      <c r="F43" s="6">
        <v>2016210067</v>
      </c>
      <c r="G43" s="7" t="str">
        <f t="shared" si="4"/>
        <v>2016级</v>
      </c>
      <c r="H43" s="7" t="str">
        <f>VLOOKUP(F43,[1]Worksheet!$A$2:$B$143,2,FALSE)</f>
        <v>临床医学5+3一体化</v>
      </c>
      <c r="I43" s="3" t="s">
        <v>150</v>
      </c>
      <c r="J43" s="6">
        <v>2016210117</v>
      </c>
      <c r="K43" s="7" t="str">
        <f t="shared" si="2"/>
        <v>2016级</v>
      </c>
      <c r="L43" s="2" t="s">
        <v>117</v>
      </c>
    </row>
    <row r="44" ht="14.25" spans="1:12">
      <c r="A44" s="4" t="s">
        <v>151</v>
      </c>
      <c r="B44" s="5">
        <v>2016220863</v>
      </c>
      <c r="C44" s="4" t="str">
        <f t="shared" si="3"/>
        <v>2016级</v>
      </c>
      <c r="D44" s="4" t="str">
        <f>VLOOKUP(B44,[1]Worksheet!$A$2:$B$143,2,FALSE)</f>
        <v> 护理学</v>
      </c>
      <c r="E44" s="7" t="s">
        <v>152</v>
      </c>
      <c r="F44" s="7">
        <v>2016221698</v>
      </c>
      <c r="G44" s="7" t="str">
        <f t="shared" si="4"/>
        <v>2016级</v>
      </c>
      <c r="H44" s="7" t="str">
        <f>VLOOKUP(F44,[1]Worksheet!$A$2:$B$143,2,FALSE)</f>
        <v>麻醉医学</v>
      </c>
      <c r="I44" s="7" t="s">
        <v>153</v>
      </c>
      <c r="J44" s="12">
        <v>2016223012</v>
      </c>
      <c r="K44" s="7" t="str">
        <f t="shared" si="2"/>
        <v>2016级</v>
      </c>
      <c r="L44" s="2" t="s">
        <v>84</v>
      </c>
    </row>
    <row r="45" ht="14.25" spans="1:12">
      <c r="A45" s="4" t="s">
        <v>154</v>
      </c>
      <c r="B45" s="5">
        <v>2016222656</v>
      </c>
      <c r="C45" s="4" t="str">
        <f t="shared" si="3"/>
        <v>2016级</v>
      </c>
      <c r="D45" s="2" t="s">
        <v>155</v>
      </c>
      <c r="E45" s="3" t="s">
        <v>156</v>
      </c>
      <c r="F45" s="6">
        <v>2016222652</v>
      </c>
      <c r="G45" s="7" t="str">
        <f t="shared" si="4"/>
        <v>2016级</v>
      </c>
      <c r="H45" s="7" t="str">
        <f>VLOOKUP(F45,[1]Worksheet!$A$2:$B$143,2,FALSE)</f>
        <v> 生物医学工程</v>
      </c>
      <c r="I45" s="3" t="s">
        <v>157</v>
      </c>
      <c r="J45" s="6">
        <v>2016222631</v>
      </c>
      <c r="K45" s="7" t="str">
        <f t="shared" si="2"/>
        <v>2016级</v>
      </c>
      <c r="L45" s="2" t="str">
        <f>VLOOKUP(J45,[1]Worksheet!$A$2:$B$143,2,FALSE)</f>
        <v>生物医学工程</v>
      </c>
    </row>
    <row r="46" ht="14.25" spans="1:12">
      <c r="A46" s="4" t="s">
        <v>158</v>
      </c>
      <c r="B46" s="5">
        <v>2017221221</v>
      </c>
      <c r="C46" s="4" t="str">
        <f t="shared" si="3"/>
        <v>2017级</v>
      </c>
      <c r="D46" s="2" t="s">
        <v>95</v>
      </c>
      <c r="E46" s="3" t="s">
        <v>159</v>
      </c>
      <c r="F46" s="6">
        <v>2017221231</v>
      </c>
      <c r="G46" s="7" t="str">
        <f t="shared" si="4"/>
        <v>2017级</v>
      </c>
      <c r="H46" s="7" t="str">
        <f>VLOOKUP(F46,[1]Worksheet!$A$2:$B$143,2,FALSE)</f>
        <v> 康复治疗学</v>
      </c>
      <c r="I46" s="3" t="s">
        <v>160</v>
      </c>
      <c r="J46" s="6">
        <v>2017221210</v>
      </c>
      <c r="K46" s="7" t="str">
        <f t="shared" si="2"/>
        <v>2017级</v>
      </c>
      <c r="L46" s="2" t="s">
        <v>95</v>
      </c>
    </row>
    <row r="47" ht="14.25" spans="1:12">
      <c r="A47" s="4" t="s">
        <v>161</v>
      </c>
      <c r="B47" s="5">
        <v>2017221668</v>
      </c>
      <c r="C47" s="4" t="str">
        <f t="shared" si="3"/>
        <v>2017级</v>
      </c>
      <c r="D47" s="2" t="s">
        <v>162</v>
      </c>
      <c r="E47" s="3" t="s">
        <v>163</v>
      </c>
      <c r="F47" s="6">
        <v>2017221666</v>
      </c>
      <c r="G47" s="7" t="str">
        <f t="shared" si="4"/>
        <v>2017级</v>
      </c>
      <c r="H47" s="7" t="str">
        <f>VLOOKUP(F47,[1]Worksheet!$A$2:$B$143,2,FALSE)</f>
        <v> 口腔医学技术</v>
      </c>
      <c r="I47" s="3" t="s">
        <v>164</v>
      </c>
      <c r="J47" s="6">
        <v>2017221670</v>
      </c>
      <c r="K47" s="7" t="str">
        <f t="shared" si="2"/>
        <v>2017级</v>
      </c>
      <c r="L47" s="2" t="s">
        <v>165</v>
      </c>
    </row>
    <row r="48" ht="14.25" spans="1:12">
      <c r="A48" s="4" t="s">
        <v>166</v>
      </c>
      <c r="B48" s="5">
        <v>2015210010</v>
      </c>
      <c r="C48" s="4" t="str">
        <f t="shared" si="3"/>
        <v>2015级</v>
      </c>
      <c r="D48" s="4" t="s">
        <v>115</v>
      </c>
      <c r="E48" s="3" t="s">
        <v>167</v>
      </c>
      <c r="F48" s="6">
        <v>2016221801</v>
      </c>
      <c r="G48" s="7" t="str">
        <f t="shared" si="4"/>
        <v>2016级</v>
      </c>
      <c r="H48" s="7" t="str">
        <f>VLOOKUP(F48,[1]Worksheet!$A$2:$B$143,2,FALSE)</f>
        <v> 麻醉</v>
      </c>
      <c r="I48" s="3" t="s">
        <v>168</v>
      </c>
      <c r="J48" s="6">
        <v>2015222966</v>
      </c>
      <c r="K48" s="7" t="str">
        <f t="shared" si="2"/>
        <v>2015级</v>
      </c>
      <c r="L48" s="2" t="str">
        <f>VLOOKUP(J48,[1]Worksheet!$A$2:$B$143,2,FALSE)</f>
        <v> 麻醉</v>
      </c>
    </row>
    <row r="49" ht="14.25" spans="1:12">
      <c r="A49" s="4" t="s">
        <v>169</v>
      </c>
      <c r="B49" s="5">
        <v>2015221790</v>
      </c>
      <c r="C49" s="4" t="str">
        <f t="shared" si="3"/>
        <v>2015级</v>
      </c>
      <c r="D49" s="4" t="str">
        <f>VLOOKUP(B49,[1]Worksheet!$A$2:$B$143,2,FALSE)</f>
        <v> 预防医学</v>
      </c>
      <c r="E49" s="3" t="s">
        <v>170</v>
      </c>
      <c r="F49" s="6">
        <v>2015221782</v>
      </c>
      <c r="G49" s="7" t="str">
        <f t="shared" si="4"/>
        <v>2015级</v>
      </c>
      <c r="H49" s="7" t="str">
        <f>VLOOKUP(F49,[1]Worksheet!$A$2:$B$143,2,FALSE)</f>
        <v>预防医学</v>
      </c>
      <c r="I49" s="4" t="s">
        <v>171</v>
      </c>
      <c r="J49" s="6">
        <v>2015221785</v>
      </c>
      <c r="K49" s="7" t="str">
        <f t="shared" si="2"/>
        <v>2015级</v>
      </c>
      <c r="L49" s="2" t="str">
        <f>VLOOKUP(J49,[1]Worksheet!$A$2:$B$143,2,FALSE)</f>
        <v> 医学检验技术</v>
      </c>
    </row>
    <row r="50" ht="14.25" spans="1:12">
      <c r="A50" s="4" t="s">
        <v>172</v>
      </c>
      <c r="B50" s="5">
        <v>2017222486</v>
      </c>
      <c r="C50" s="4" t="str">
        <f t="shared" si="3"/>
        <v>2017级</v>
      </c>
      <c r="D50" s="4" t="str">
        <f>VLOOKUP(B50,[1]Worksheet!$A$2:$B$143,2,FALSE)</f>
        <v> 护理学</v>
      </c>
      <c r="E50" s="3" t="s">
        <v>173</v>
      </c>
      <c r="F50" s="6">
        <v>2017222484</v>
      </c>
      <c r="G50" s="7" t="str">
        <f t="shared" si="4"/>
        <v>2017级</v>
      </c>
      <c r="H50" s="7" t="str">
        <f>VLOOKUP(F50,[1]Worksheet!$A$2:$B$143,2,FALSE)</f>
        <v> 本科护理</v>
      </c>
      <c r="I50" s="3" t="s">
        <v>174</v>
      </c>
      <c r="J50" s="6">
        <v>2017222481</v>
      </c>
      <c r="K50" s="7" t="str">
        <f t="shared" si="2"/>
        <v>2017级</v>
      </c>
      <c r="L50" s="2" t="str">
        <f>VLOOKUP(J50,[1]Worksheet!$A$2:$B$143,2,FALSE)</f>
        <v> 护理本科</v>
      </c>
    </row>
    <row r="51" ht="14.25" spans="1:12">
      <c r="A51" s="4" t="s">
        <v>175</v>
      </c>
      <c r="B51" s="5">
        <v>2015223902</v>
      </c>
      <c r="C51" s="4" t="str">
        <f t="shared" si="3"/>
        <v>2015级</v>
      </c>
      <c r="D51" s="4" t="str">
        <f>VLOOKUP(B51,[1]Worksheet!$A$2:$B$143,2,FALSE)</f>
        <v> 中药学</v>
      </c>
      <c r="E51" s="3" t="s">
        <v>176</v>
      </c>
      <c r="F51" s="6">
        <v>2015223869</v>
      </c>
      <c r="G51" s="7" t="str">
        <f t="shared" si="4"/>
        <v>2015级</v>
      </c>
      <c r="H51" s="7" t="str">
        <f>VLOOKUP(F51,[1]Worksheet!$A$2:$B$143,2,FALSE)</f>
        <v>中药本科</v>
      </c>
      <c r="I51" s="3" t="s">
        <v>177</v>
      </c>
      <c r="J51" s="6">
        <v>2015223906</v>
      </c>
      <c r="K51" s="7" t="str">
        <f t="shared" si="2"/>
        <v>2015级</v>
      </c>
      <c r="L51" s="2" t="s">
        <v>80</v>
      </c>
    </row>
    <row r="52" ht="14.25" spans="1:12">
      <c r="A52" s="4" t="s">
        <v>178</v>
      </c>
      <c r="B52" s="5">
        <v>2015223908</v>
      </c>
      <c r="C52" s="4" t="str">
        <f t="shared" si="3"/>
        <v>2015级</v>
      </c>
      <c r="D52" s="4" t="str">
        <f>VLOOKUP(B52,[1]Worksheet!$A$2:$B$143,2,FALSE)</f>
        <v> 中药学</v>
      </c>
      <c r="E52" s="3" t="s">
        <v>179</v>
      </c>
      <c r="F52" s="6">
        <v>2015223907</v>
      </c>
      <c r="G52" s="7" t="str">
        <f t="shared" si="4"/>
        <v>2015级</v>
      </c>
      <c r="H52" s="7" t="str">
        <f>VLOOKUP(F52,[1]Worksheet!$A$2:$B$143,2,FALSE)</f>
        <v> 中药学</v>
      </c>
      <c r="I52" s="3" t="s">
        <v>180</v>
      </c>
      <c r="J52" s="12">
        <v>2015223905</v>
      </c>
      <c r="K52" s="7" t="str">
        <f t="shared" si="2"/>
        <v>2015级</v>
      </c>
      <c r="L52" s="2" t="s">
        <v>80</v>
      </c>
    </row>
    <row r="53" ht="14.25" spans="1:12">
      <c r="A53" s="4" t="s">
        <v>181</v>
      </c>
      <c r="B53" s="5">
        <v>2016222407</v>
      </c>
      <c r="C53" s="4" t="str">
        <f t="shared" si="3"/>
        <v>2016级</v>
      </c>
      <c r="D53" s="4" t="str">
        <f>VLOOKUP(B53,[1]Worksheet!$A$2:$B$143,2,FALSE)</f>
        <v> 临床药学</v>
      </c>
      <c r="E53" s="7" t="s">
        <v>182</v>
      </c>
      <c r="F53" s="7">
        <v>2016222404</v>
      </c>
      <c r="G53" s="7" t="str">
        <f t="shared" si="4"/>
        <v>2016级</v>
      </c>
      <c r="H53" s="7" t="str">
        <f>VLOOKUP(F53,[1]Worksheet!$A$2:$B$143,2,FALSE)</f>
        <v> 临床药学</v>
      </c>
      <c r="I53" s="7" t="s">
        <v>183</v>
      </c>
      <c r="J53" s="12">
        <v>2016222385</v>
      </c>
      <c r="K53" s="7" t="str">
        <f t="shared" si="2"/>
        <v>2016级</v>
      </c>
      <c r="L53" s="2" t="str">
        <f>VLOOKUP(J53,[1]Worksheet!$A$2:$B$143,2,FALSE)</f>
        <v>临床药学</v>
      </c>
    </row>
    <row r="54" ht="14.25" spans="1:12">
      <c r="A54" s="4" t="s">
        <v>184</v>
      </c>
      <c r="B54" s="5">
        <v>2016223215</v>
      </c>
      <c r="C54" s="4" t="str">
        <f t="shared" si="3"/>
        <v>2016级</v>
      </c>
      <c r="D54" s="4" t="str">
        <f>VLOOKUP(B54,[1]Worksheet!$A$2:$B$143,2,FALSE)</f>
        <v> 中医</v>
      </c>
      <c r="E54" s="7" t="s">
        <v>185</v>
      </c>
      <c r="F54" s="7">
        <v>2016223213</v>
      </c>
      <c r="G54" s="7" t="str">
        <f t="shared" si="4"/>
        <v>2016级</v>
      </c>
      <c r="H54" s="7" t="str">
        <f>VLOOKUP(F54,[1]Worksheet!$A$2:$B$143,2,FALSE)</f>
        <v> 中医学</v>
      </c>
      <c r="I54" s="7" t="s">
        <v>186</v>
      </c>
      <c r="J54" s="12">
        <v>2016223216</v>
      </c>
      <c r="K54" s="7" t="str">
        <f t="shared" si="2"/>
        <v>2016级</v>
      </c>
      <c r="L54" s="2" t="str">
        <f>VLOOKUP(J54,[1]Worksheet!$A$2:$B$143,2,FALSE)</f>
        <v>中医本科</v>
      </c>
    </row>
    <row r="55" ht="14.25" spans="1:12">
      <c r="A55" s="4" t="s">
        <v>187</v>
      </c>
      <c r="B55" s="5">
        <v>2016221442</v>
      </c>
      <c r="C55" s="4" t="str">
        <f t="shared" si="3"/>
        <v>2016级</v>
      </c>
      <c r="D55" s="4" t="str">
        <f>VLOOKUP(B55,[1]Worksheet!$A$2:$B$143,2,FALSE)</f>
        <v> 临床医学一系</v>
      </c>
      <c r="E55" s="3" t="s">
        <v>188</v>
      </c>
      <c r="F55" s="6">
        <v>2016220961</v>
      </c>
      <c r="G55" s="7" t="str">
        <f t="shared" si="4"/>
        <v>2016级</v>
      </c>
      <c r="H55" s="7" t="s">
        <v>37</v>
      </c>
      <c r="I55" s="3" t="s">
        <v>189</v>
      </c>
      <c r="J55" s="6">
        <v>2016221441</v>
      </c>
      <c r="K55" s="7" t="str">
        <f t="shared" si="2"/>
        <v>2016级</v>
      </c>
      <c r="L55" s="2" t="s">
        <v>88</v>
      </c>
    </row>
    <row r="56" ht="14.25" spans="1:12">
      <c r="A56" s="4" t="s">
        <v>190</v>
      </c>
      <c r="B56" s="5">
        <v>2017221541</v>
      </c>
      <c r="C56" s="4" t="str">
        <f t="shared" si="3"/>
        <v>2017级</v>
      </c>
      <c r="D56" s="4" t="str">
        <f>VLOOKUP(B56,[1]Worksheet!$A$2:$B$143,2,FALSE)</f>
        <v> 儿科学</v>
      </c>
      <c r="E56" s="3" t="s">
        <v>191</v>
      </c>
      <c r="F56" s="6">
        <v>2017221520</v>
      </c>
      <c r="G56" s="7" t="str">
        <f t="shared" si="4"/>
        <v>2017级</v>
      </c>
      <c r="H56" s="3" t="s">
        <v>192</v>
      </c>
      <c r="I56" s="3" t="s">
        <v>193</v>
      </c>
      <c r="J56" s="6">
        <v>2017221543</v>
      </c>
      <c r="K56" s="7" t="str">
        <f t="shared" si="2"/>
        <v>2017级</v>
      </c>
      <c r="L56" s="2" t="str">
        <f>VLOOKUP(J56,[1]Worksheet!$A$2:$B$143,2,FALSE)</f>
        <v> 儿科学</v>
      </c>
    </row>
    <row r="57" ht="14.25" spans="1:12">
      <c r="A57" s="4" t="s">
        <v>194</v>
      </c>
      <c r="B57" s="5">
        <v>2016221306</v>
      </c>
      <c r="C57" s="4" t="str">
        <f t="shared" si="3"/>
        <v>2016级</v>
      </c>
      <c r="D57" s="4" t="str">
        <f>VLOOKUP(B57,[1]Worksheet!$A$2:$B$143,2,FALSE)</f>
        <v>临床医学一系乙一</v>
      </c>
      <c r="E57" s="3" t="s">
        <v>195</v>
      </c>
      <c r="F57" s="6">
        <v>2016221321</v>
      </c>
      <c r="G57" s="7" t="str">
        <f t="shared" si="4"/>
        <v>2016级</v>
      </c>
      <c r="H57" s="7" t="str">
        <f>VLOOKUP(F57,[1]Worksheet!$A$2:$B$143,2,FALSE)</f>
        <v>临床医学</v>
      </c>
      <c r="I57" s="3" t="s">
        <v>196</v>
      </c>
      <c r="J57" s="6">
        <v>2016221311</v>
      </c>
      <c r="K57" s="7" t="str">
        <f t="shared" si="2"/>
        <v>2016级</v>
      </c>
      <c r="L57" s="2" t="s">
        <v>13</v>
      </c>
    </row>
    <row r="58" ht="14.25" spans="1:12">
      <c r="A58" s="10" t="s">
        <v>197</v>
      </c>
      <c r="B58" s="4">
        <f>VLOOKUP(A58,[2]Sheet1!$A$2:$D$54,4,FALSE)</f>
        <v>2016223710</v>
      </c>
      <c r="C58" s="4" t="str">
        <f>VLOOKUP(A58,[2]Sheet1!$A$3:$H$54,8,FALSE)</f>
        <v>2016级</v>
      </c>
      <c r="D58" s="10" t="str">
        <f>VLOOKUP(A58,[2]Sheet1!$A$3:$G$54,7,FALSE)</f>
        <v>预防医学</v>
      </c>
      <c r="E58" s="10" t="s">
        <v>198</v>
      </c>
      <c r="F58" s="4">
        <f>VLOOKUP(E58,[2]Sheet1!$A$2:$D$54,4,FALSE)</f>
        <v>2017222900</v>
      </c>
      <c r="G58" s="7" t="s">
        <v>199</v>
      </c>
      <c r="H58" s="10" t="str">
        <f>VLOOKUP(E58,[2]Sheet1!$A$3:$G$54,7,FALSE)</f>
        <v>应用统计学</v>
      </c>
      <c r="I58" s="10" t="s">
        <v>200</v>
      </c>
      <c r="J58" s="4">
        <f>VLOOKUP(I58,[2]Sheet1!$A$2:$D$54,4,FALSE)</f>
        <v>2017223440</v>
      </c>
      <c r="K58" s="4" t="str">
        <f>VLOOKUP(I58,[2]Sheet1!$A$3:$H$54,8,FALSE)</f>
        <v>2017级</v>
      </c>
      <c r="L58" s="10" t="str">
        <f>VLOOKUP(I58,[2]Sheet1!$A$3:$G$54,7,FALSE)</f>
        <v>英语</v>
      </c>
    </row>
    <row r="59" ht="14.25" spans="1:12">
      <c r="A59" s="11" t="s">
        <v>201</v>
      </c>
      <c r="B59" s="4">
        <v>2016223514</v>
      </c>
      <c r="C59" s="4" t="s">
        <v>202</v>
      </c>
      <c r="D59" s="11" t="s">
        <v>84</v>
      </c>
      <c r="E59" s="11" t="s">
        <v>203</v>
      </c>
      <c r="F59" s="4">
        <v>2016221863</v>
      </c>
      <c r="G59" s="4" t="s">
        <v>202</v>
      </c>
      <c r="H59" s="11" t="s">
        <v>204</v>
      </c>
      <c r="I59" s="11" t="s">
        <v>205</v>
      </c>
      <c r="J59" s="4">
        <v>2015223640</v>
      </c>
      <c r="K59" s="7" t="s">
        <v>202</v>
      </c>
      <c r="L59" s="11" t="s">
        <v>62</v>
      </c>
    </row>
    <row r="60" ht="14.25" spans="1:12">
      <c r="A60" s="10" t="s">
        <v>206</v>
      </c>
      <c r="B60" s="4">
        <v>2016221445</v>
      </c>
      <c r="C60" s="4" t="s">
        <v>207</v>
      </c>
      <c r="D60" s="10" t="s">
        <v>10</v>
      </c>
      <c r="E60" s="11" t="s">
        <v>208</v>
      </c>
      <c r="F60" s="4">
        <v>2016221443</v>
      </c>
      <c r="G60" s="4" t="s">
        <v>202</v>
      </c>
      <c r="H60" s="11" t="s">
        <v>10</v>
      </c>
      <c r="I60" s="11" t="s">
        <v>209</v>
      </c>
      <c r="J60" s="4">
        <v>2016221444</v>
      </c>
      <c r="K60" s="7" t="s">
        <v>202</v>
      </c>
      <c r="L60" s="11" t="s">
        <v>13</v>
      </c>
    </row>
    <row r="61" ht="14.25" spans="1:12">
      <c r="A61" s="10" t="s">
        <v>210</v>
      </c>
      <c r="B61" s="4">
        <f>VLOOKUP(A61,[2]Sheet1!$A$2:$D$54,4,FALSE)</f>
        <v>2017221359</v>
      </c>
      <c r="C61" s="4" t="str">
        <f>VLOOKUP(A61,[2]Sheet1!$A$3:$H$54,8,FALSE)</f>
        <v>2017级</v>
      </c>
      <c r="D61" s="10" t="s">
        <v>100</v>
      </c>
      <c r="E61" s="10" t="s">
        <v>211</v>
      </c>
      <c r="F61" s="4">
        <f>VLOOKUP(E61,[2]Sheet1!$A$2:$D$54,4,FALSE)</f>
        <v>2016223071</v>
      </c>
      <c r="G61" s="4" t="str">
        <f>VLOOKUP(E61,[2]Sheet1!$A$3:$H$54,8,FALSE)</f>
        <v>2016级</v>
      </c>
      <c r="H61" s="10" t="str">
        <f>VLOOKUP(E61,[2]Sheet1!$A$3:$G$54,7,FALSE)</f>
        <v>针灸推拿</v>
      </c>
      <c r="I61" s="10" t="s">
        <v>212</v>
      </c>
      <c r="J61" s="4">
        <f>VLOOKUP(I61,[2]Sheet1!$A$2:$D$54,4,FALSE)</f>
        <v>2016222231</v>
      </c>
      <c r="K61" s="4" t="str">
        <f>VLOOKUP(I61,[2]Sheet1!$A$3:$H$54,8,FALSE)</f>
        <v>2016级</v>
      </c>
      <c r="L61" s="10" t="s">
        <v>77</v>
      </c>
    </row>
    <row r="62" ht="14.25" spans="1:12">
      <c r="A62" s="10" t="s">
        <v>213</v>
      </c>
      <c r="B62" s="4">
        <f>VLOOKUP(A62,[2]Sheet1!$A$2:$D$54,4,FALSE)</f>
        <v>2017223222</v>
      </c>
      <c r="C62" s="4" t="str">
        <f>VLOOKUP(A62,[2]Sheet1!$A$3:$H$54,8,FALSE)</f>
        <v>2017级</v>
      </c>
      <c r="D62" s="10" t="str">
        <f>VLOOKUP(A62,[2]Sheet1!$A$3:$G$54,7,FALSE)</f>
        <v>医学实验技术</v>
      </c>
      <c r="E62" s="10" t="s">
        <v>214</v>
      </c>
      <c r="F62" s="4">
        <f>VLOOKUP(E62,[2]Sheet1!$A$2:$D$54,4,FALSE)</f>
        <v>2016220526</v>
      </c>
      <c r="G62" s="4" t="str">
        <f>VLOOKUP(E62,[2]Sheet1!$A$3:$H$54,8,FALSE)</f>
        <v>2016级</v>
      </c>
      <c r="H62" s="10" t="s">
        <v>37</v>
      </c>
      <c r="I62" s="10" t="s">
        <v>215</v>
      </c>
      <c r="J62" s="4">
        <f>VLOOKUP(I62,[2]Sheet1!$A$2:$D$54,4,FALSE)</f>
        <v>2017223437</v>
      </c>
      <c r="K62" s="4" t="str">
        <f>VLOOKUP(I62,[2]Sheet1!$A$3:$H$54,8,FALSE)</f>
        <v>2017级</v>
      </c>
      <c r="L62" s="10" t="str">
        <f>VLOOKUP(I62,[2]Sheet1!$A$3:$G$54,7,FALSE)</f>
        <v>英语</v>
      </c>
    </row>
    <row r="63" ht="14.25" spans="1:12">
      <c r="A63" s="10" t="s">
        <v>216</v>
      </c>
      <c r="B63" s="4">
        <f>VLOOKUP(A63,[2]Sheet1!$A$2:$D$54,4,FALSE)</f>
        <v>2017221851</v>
      </c>
      <c r="C63" s="4" t="str">
        <f>VLOOKUP(A63,[2]Sheet1!$A$3:$H$54,8,FALSE)</f>
        <v>2017级</v>
      </c>
      <c r="D63" s="10" t="str">
        <f>VLOOKUP(A63,[2]Sheet1!$A$3:$G$54,7,FALSE)</f>
        <v>中西医临床医学</v>
      </c>
      <c r="E63" s="10" t="s">
        <v>217</v>
      </c>
      <c r="F63" s="4">
        <f>VLOOKUP(E63,[2]Sheet1!$A$2:$D$54,4,FALSE)</f>
        <v>2017223582</v>
      </c>
      <c r="G63" s="4" t="str">
        <f>VLOOKUP(E63,[2]Sheet1!$A$3:$H$54,8,FALSE)</f>
        <v>2017级</v>
      </c>
      <c r="H63" s="10" t="str">
        <f>VLOOKUP(E63,[2]Sheet1!$A$3:$G$54,7,FALSE)</f>
        <v>药物制剂</v>
      </c>
      <c r="I63" s="10" t="s">
        <v>218</v>
      </c>
      <c r="J63" s="4">
        <f>VLOOKUP(I63,[2]Sheet1!$A$2:$D$54,4,FALSE)</f>
        <v>2017223467</v>
      </c>
      <c r="K63" s="4" t="str">
        <f>VLOOKUP(I63,[2]Sheet1!$A$3:$H$54,8,FALSE)</f>
        <v>2017级</v>
      </c>
      <c r="L63" s="10" t="str">
        <f>VLOOKUP(I63,[2]Sheet1!$A$3:$G$54,7,FALSE)</f>
        <v>英语</v>
      </c>
    </row>
    <row r="64" ht="14.25" spans="1:12">
      <c r="A64" s="10" t="s">
        <v>219</v>
      </c>
      <c r="B64" s="4">
        <f>VLOOKUP(A64,[2]Sheet1!$A$2:$D$54,4,FALSE)</f>
        <v>2017223639</v>
      </c>
      <c r="C64" s="4" t="s">
        <v>199</v>
      </c>
      <c r="D64" s="10" t="str">
        <f>VLOOKUP(A64,[2]Sheet1!$A$3:$G$54,7,FALSE)</f>
        <v>药学</v>
      </c>
      <c r="E64" s="10" t="s">
        <v>220</v>
      </c>
      <c r="F64" s="4">
        <f>VLOOKUP(E64,[2]Sheet1!$A$2:$D$54,4,FALSE)</f>
        <v>2017221740</v>
      </c>
      <c r="G64" s="4" t="str">
        <f>VLOOKUP(E64,[2]Sheet1!$A$3:$H$54,8,FALSE)</f>
        <v>2017级</v>
      </c>
      <c r="H64" s="10" t="str">
        <f>VLOOKUP(E64,[2]Sheet1!$A$3:$G$54,7,FALSE)</f>
        <v>针灸推拿</v>
      </c>
      <c r="I64" s="10" t="s">
        <v>221</v>
      </c>
      <c r="J64" s="4">
        <f>VLOOKUP(I64,[2]Sheet1!$A$2:$D$54,4,FALSE)</f>
        <v>2017221671</v>
      </c>
      <c r="K64" s="4" t="str">
        <f>VLOOKUP(I64,[2]Sheet1!$A$3:$H$54,8,FALSE)</f>
        <v>2017级</v>
      </c>
      <c r="L64" s="10" t="s">
        <v>222</v>
      </c>
    </row>
    <row r="65" ht="14.25" spans="1:8">
      <c r="A65" s="10" t="s">
        <v>223</v>
      </c>
      <c r="B65" s="4">
        <f>VLOOKUP(A65,[2]Sheet1!$A$2:$D$54,4,FALSE)</f>
        <v>2016221960</v>
      </c>
      <c r="C65" s="4" t="str">
        <f>VLOOKUP(A65,[2]Sheet1!$A$3:$H$54,8,FALSE)</f>
        <v>2016级</v>
      </c>
      <c r="D65" s="10" t="str">
        <f>VLOOKUP(A65,[2]Sheet1!$A$3:$G$54,7,FALSE)</f>
        <v>临床二系</v>
      </c>
      <c r="E65" s="11" t="s">
        <v>224</v>
      </c>
      <c r="F65" s="11">
        <v>2017220021</v>
      </c>
      <c r="G65" s="11" t="s">
        <v>199</v>
      </c>
      <c r="H65" s="11" t="s">
        <v>10</v>
      </c>
    </row>
    <row r="66" ht="14.25" spans="1:4">
      <c r="A66" s="10"/>
      <c r="B66" s="4"/>
      <c r="C66" s="4"/>
      <c r="D66" s="10"/>
    </row>
    <row r="67" ht="14.25" spans="1:4">
      <c r="A67" s="11"/>
      <c r="B67" s="11"/>
      <c r="C67" s="7"/>
      <c r="D67" s="11"/>
    </row>
  </sheetData>
  <mergeCells count="1">
    <mergeCell ref="A1:L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2018-02-26T03:14:00Z</dcterms:created>
  <dcterms:modified xsi:type="dcterms:W3CDTF">2018-05-29T07:36:58Z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